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40" windowHeight="342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1'!$A$1:$I$20</definedName>
  </definedNames>
  <calcPr fullCalcOnLoad="1"/>
</workbook>
</file>

<file path=xl/sharedStrings.xml><?xml version="1.0" encoding="utf-8"?>
<sst xmlns="http://schemas.openxmlformats.org/spreadsheetml/2006/main" count="269" uniqueCount="157">
  <si>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</si>
  <si>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</si>
  <si>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</si>
  <si>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</si>
  <si>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</si>
  <si>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</si>
  <si>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</si>
  <si>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</si>
  <si>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Базовый период</t>
  </si>
  <si>
    <t>Первый год реализации</t>
  </si>
  <si>
    <t>Второй год реализации</t>
  </si>
  <si>
    <t>Последний год реализации</t>
  </si>
  <si>
    <t>Показатель (индикатор)</t>
  </si>
  <si>
    <t>плановое значение</t>
  </si>
  <si>
    <t>ед.</t>
  </si>
  <si>
    <t>м</t>
  </si>
  <si>
    <t>га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</si>
  <si>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</si>
  <si>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</si>
  <si>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</si>
  <si>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</si>
  <si>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</si>
  <si>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</si>
  <si>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</si>
  <si>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</si>
  <si>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</si>
  <si>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</si>
  <si>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</si>
  <si>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</si>
  <si>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Администрация МО «Важинское городское поселение»</t>
  </si>
  <si>
    <t>Итого</t>
  </si>
  <si>
    <t>Процессная часть</t>
  </si>
  <si>
    <t>Таблица 3</t>
  </si>
  <si>
    <t>ДЕТАЛЬНЫЙ ПЛАН</t>
  </si>
  <si>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(очередной финансовый год)</t>
    </r>
  </si>
  <si>
    <r>
      <rPr>
        <sz val="11"/>
        <rFont val="Times New Roman"/>
        <family val="1"/>
      </rPr>
      <t xml:space="preserve">по мероприятиям, реализуемым </t>
    </r>
    <r>
      <rPr>
        <u val="single"/>
        <sz val="11"/>
        <rFont val="Times New Roman"/>
        <family val="1"/>
      </rPr>
      <t>Администрацией МО "Важинское городское поселение"</t>
    </r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</si>
  <si>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</si>
  <si>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</si>
  <si>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Ожидаемый результат реализации структурного элемента муниципальной программы)</t>
  </si>
  <si>
    <t>Год начала реализации</t>
  </si>
  <si>
    <t>Год окончания реализации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</si>
  <si>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</si>
  <si>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</si>
  <si>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</si>
  <si>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Модернизация и реконструкция существующих объектов и систем коммунальной и инженерной инфраструктуры.Повышение надежности функционирования систем коммунальной и инженерной инфраструктуры. Улучшение показателей жилищного фонда</t>
  </si>
  <si>
    <t>Мероприятия по повышению энергоэффективности систем коммунальной и инженерной инфраструктуры</t>
  </si>
  <si>
    <t>Итого по мероприятиям, реализуемым администрацией Важинского городского поселения</t>
  </si>
  <si>
    <t>Таблица 4</t>
  </si>
  <si>
    <t>РАСШИРЕННЫЙ ПЕРЕЧЕНЬ</t>
  </si>
  <si>
    <t>показателей муниципальной программы</t>
  </si>
  <si>
    <t>Наименование показателя</t>
  </si>
  <si>
    <t>1.1.</t>
  </si>
  <si>
    <t>1.2.</t>
  </si>
  <si>
    <t>2</t>
  </si>
  <si>
    <t>2.1.</t>
  </si>
  <si>
    <t>3.1.</t>
  </si>
  <si>
    <t>3.2.</t>
  </si>
  <si>
    <t>Площадь земли, обработанной от засорения борщевиком Сосновского</t>
  </si>
  <si>
    <t>Таблица 5</t>
  </si>
  <si>
    <t>ОТЧЕТ</t>
  </si>
  <si>
    <t>о реализации муниципальной программы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</si>
  <si>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</si>
  <si>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</si>
  <si>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</si>
  <si>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</si>
  <si>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</si>
  <si>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</si>
  <si>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</si>
  <si>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Подпрограмма 1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</si>
  <si>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</si>
  <si>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</si>
  <si>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</si>
  <si>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</si>
  <si>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</si>
  <si>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</si>
  <si>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</si>
  <si>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</si>
  <si>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</si>
  <si>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Отраслевой проект</t>
  </si>
  <si>
    <t>мероприятие отраслевого проекта 1.1</t>
  </si>
  <si>
    <t>мероприятие отраслевого проекта 1.2</t>
  </si>
  <si>
    <t>Муниципальный проект</t>
  </si>
  <si>
    <t>мероприятие муниципального проекта 1.1</t>
  </si>
  <si>
    <t>мероприятие муниципального проекта 1.2</t>
  </si>
  <si>
    <t>Комплекс процессных мероприятий 1</t>
  </si>
  <si>
    <t>Итого по подпрограмме 1</t>
  </si>
  <si>
    <t>Подпрограмма 2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</si>
  <si>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</si>
  <si>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</si>
  <si>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</si>
  <si>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</si>
  <si>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</si>
  <si>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</si>
  <si>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</si>
  <si>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</si>
  <si>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</si>
  <si>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</si>
  <si>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</si>
  <si>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Муниципальная программа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</si>
  <si>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</si>
  <si>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</si>
  <si>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</si>
  <si>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</si>
  <si>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</si>
  <si>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</si>
  <si>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</si>
  <si>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</si>
  <si>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</si>
  <si>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</si>
  <si>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</si>
  <si>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Плановое значение</t>
  </si>
  <si>
    <t>Фактическое значение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</si>
  <si>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на 2024-2026 годы»</t>
  </si>
  <si>
    <t>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 на 2024-2026 годы»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</si>
  <si>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 на 2024-2026 годы»</t>
  </si>
  <si>
    <t>«Обеспечение устойчивого функционирования и развития коммунальной и инженерной инфраструктуры, повышение энергоэффективности и благоустройства Важинского городского поселения на 2024-2026 годы»</t>
  </si>
  <si>
    <t>за счет средств бюджета на 2024-2026 год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</si>
  <si>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Важинского городского поселения на 2024-2026 годы»</t>
  </si>
  <si>
    <t>Муниципальная программа «Обеспечение устойчивого функционирования и развития коммунальной и инженерной инфраструктуры, повышение благоустройства территории Важинского городского поселения на 2024 -2026 годы»</t>
  </si>
  <si>
    <t xml:space="preserve">Отраслевой проект "Эффективное обращение с отходами производства и потребления на территории Ленинградской области" 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</si>
  <si>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</si>
  <si>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</t>
  </si>
  <si>
    <t>Отраслевой проект "Благоустройство общественных, дворовых пространств и цифровизация городского хозяйства"</t>
  </si>
  <si>
    <t>Организация благоустройства территории городского поселения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</si>
  <si>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шт</t>
  </si>
  <si>
    <t>шт/куб.м</t>
  </si>
  <si>
    <t>2/600</t>
  </si>
  <si>
    <t>1/400</t>
  </si>
  <si>
    <t>шт.</t>
  </si>
  <si>
    <t xml:space="preserve">Проектная часть </t>
  </si>
  <si>
    <t>2.</t>
  </si>
  <si>
    <t>Комплекс процессных мероприятий "Повышение энергетической эффективности"</t>
  </si>
  <si>
    <t>Комплекс процессных мероприятий "Развитие коммунальной и инженерной инфраструктуры Важинского городского поселения и предупреждение ситуаций, связанных с нарушением функционирования объектов ЖКХ"</t>
  </si>
  <si>
    <t>Комплекс процессных мероприятий "Благоустройство территории Важинского городского поселения"</t>
  </si>
  <si>
    <t>Взносы региональному оператору по капитальному ремонту многоквартирных домов</t>
  </si>
  <si>
    <t>кв.м.</t>
  </si>
  <si>
    <t>"Обеспечение устойчивого функционирования и  развития коммунальной и инженерной инфраструктуры, повышение энергоэффективности и благоустройства территории Важинского городского поселения на 2024-2026 годы"</t>
  </si>
  <si>
    <t xml:space="preserve">Повышение надежности функционирования систем коммунальной и инженерной инфраструктуры ( актуализация схем водоснабжения и водоотведения;
 актуализация схемы теплоснабжения; проверка проектно-сметной документации:                  Мероприятия по созданию мест (площадок) накопления твердых коммунальных отходов; мероприятия по ликвидации несанкционированных свалок, мероприятия по созданию мест (площадок) накопления твердых коммунальных отходов)
</t>
  </si>
  <si>
    <t>Субсидии юридическим лицам и некоммерческим организациям на оказание банных услуг</t>
  </si>
  <si>
    <t xml:space="preserve">Прочие мероприятия по благоустройству Важинского городского поселения                    Содержание наружного освещения улиц и территорий. Озеленение территории поселения.  Ликвидация несанкционированных свалок. Прочие мероприятия по благоустройству. Мероприятия по предотвращению распространения и ликвидации борщевика Сосновского </t>
  </si>
  <si>
    <t xml:space="preserve">Выполнены работы по покосу травянистой растительности на общей </t>
  </si>
  <si>
    <t>Организация и содержание наружного освещения улиц и территорий поселения</t>
  </si>
  <si>
    <t>Прочие мероприятия по благоустройству Важинского городского поселения</t>
  </si>
  <si>
    <t>3.4.</t>
  </si>
  <si>
    <t>3.3.</t>
  </si>
  <si>
    <t>2024-2026</t>
  </si>
  <si>
    <t>3.5.</t>
  </si>
  <si>
    <t xml:space="preserve">
</t>
  </si>
  <si>
    <t>Мероприятия, направленные на благоустройство общественных пространств ( Ремонт и благоустройство дворовой территории многоквартирного дома № 5 по ул. Осташева;
 Приобретение и установка детского игрового комплекса для оборудования детской игровой площадки, расположенной по адресу: г.п. Важины, ул. Боровая, вблизи д. 1)</t>
  </si>
  <si>
    <t>Оценка расходов (руб., в ценах соответствующих лет)</t>
  </si>
  <si>
    <t>Объем бюджетных ассигнований,  руб.</t>
  </si>
  <si>
    <t>Отраслевой проект " Благоустройство сельских территорий"</t>
  </si>
  <si>
    <t>3.</t>
  </si>
  <si>
    <t>Мероприятия по предотвращению распространения и ликвидации борщевика Сосновского</t>
  </si>
  <si>
    <t>Реализация мерорпиятий по благоустройству дворовых территорий муниципальных образований Ленинградской области ул.  Осташева д.8</t>
  </si>
  <si>
    <t>кв.</t>
  </si>
  <si>
    <t>Повышение надежности функционирования систем коммунальной и инженерной инфраструктуры ( актуализация схем водоснабжения и водоотведения;
 актуализация схемы теплоснабжения; проверка проектно-сметной документации:                  Мероприятия по созданию мест (площадок) накопления твердых коммунальных отходов; мероприятия по ликвидации несанкционированных свалок, мероприятия по созданию мест (площадок) накопления твердых коммунальных отходов)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</si>
</sst>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sz val="12"/>
      <name val="Calibri"/>
      <family val="2"/>
    </font>
    <font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/>
      <bottom/>
    </border>
    <border>
      <left/>
      <right style="thin"/>
      <top style="thin"/>
      <bottom style="thin"/>
    </border>
    <border>
      <left/>
      <right style="thin">
        <color theme="1"/>
      </right>
      <top/>
      <bottom/>
    </border>
    <border>
      <left style="thin"/>
      <right style="thin"/>
      <top/>
      <bottom style="thin"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>
        <color theme="1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3" fontId="4" fillId="0" borderId="12" xfId="58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center" wrapText="1"/>
    </xf>
    <xf numFmtId="16" fontId="2" fillId="0" borderId="16" xfId="0" applyNumberFormat="1" applyFont="1" applyBorder="1" applyAlignment="1">
      <alignment horizontal="center"/>
    </xf>
    <xf numFmtId="16" fontId="4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3" fontId="4" fillId="0" borderId="16" xfId="58" applyFont="1" applyBorder="1" applyAlignment="1">
      <alignment horizontal="center" vertical="center"/>
    </xf>
    <xf numFmtId="43" fontId="2" fillId="0" borderId="10" xfId="58" applyFont="1" applyBorder="1" applyAlignment="1">
      <alignment vertical="center"/>
    </xf>
    <xf numFmtId="43" fontId="2" fillId="0" borderId="10" xfId="58" applyFont="1" applyBorder="1" applyAlignment="1">
      <alignment horizontal="center" vertical="center"/>
    </xf>
    <xf numFmtId="43" fontId="2" fillId="0" borderId="12" xfId="58" applyFont="1" applyBorder="1" applyAlignment="1">
      <alignment horizontal="center" vertical="center" wrapText="1"/>
    </xf>
    <xf numFmtId="43" fontId="3" fillId="0" borderId="11" xfId="58" applyFont="1" applyBorder="1" applyAlignment="1">
      <alignment horizontal="left" vertical="center" wrapText="1"/>
    </xf>
    <xf numFmtId="43" fontId="3" fillId="0" borderId="11" xfId="58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43" fontId="4" fillId="0" borderId="16" xfId="58" applyFont="1" applyBorder="1" applyAlignment="1">
      <alignment horizontal="left" vertical="center" wrapText="1"/>
    </xf>
    <xf numFmtId="43" fontId="8" fillId="0" borderId="12" xfId="58" applyFont="1" applyBorder="1" applyAlignment="1">
      <alignment horizontal="center" vertical="center" wrapText="1"/>
    </xf>
    <xf numFmtId="43" fontId="4" fillId="0" borderId="12" xfId="58" applyFont="1" applyBorder="1" applyAlignment="1">
      <alignment horizontal="left" vertical="center" wrapText="1"/>
    </xf>
    <xf numFmtId="43" fontId="3" fillId="0" borderId="10" xfId="58" applyFont="1" applyBorder="1" applyAlignment="1">
      <alignment horizontal="left" vertical="center" wrapText="1"/>
    </xf>
    <xf numFmtId="43" fontId="0" fillId="0" borderId="10" xfId="58" applyFont="1" applyBorder="1" applyAlignment="1">
      <alignment horizontal="center" vertical="center" wrapText="1"/>
    </xf>
    <xf numFmtId="165" fontId="2" fillId="0" borderId="12" xfId="58" applyNumberFormat="1" applyFont="1" applyBorder="1" applyAlignment="1">
      <alignment horizontal="center" vertical="center" wrapText="1"/>
    </xf>
    <xf numFmtId="165" fontId="4" fillId="0" borderId="12" xfId="58" applyNumberFormat="1" applyFont="1" applyBorder="1" applyAlignment="1">
      <alignment horizontal="center" vertical="center" wrapText="1"/>
    </xf>
    <xf numFmtId="0" fontId="4" fillId="0" borderId="12" xfId="58" applyNumberFormat="1" applyFont="1" applyBorder="1" applyAlignment="1">
      <alignment horizontal="center" vertical="center" wrapText="1"/>
    </xf>
    <xf numFmtId="0" fontId="4" fillId="0" borderId="16" xfId="58" applyNumberFormat="1" applyFont="1" applyBorder="1" applyAlignment="1">
      <alignment horizontal="center" vertical="center" wrapText="1"/>
    </xf>
    <xf numFmtId="0" fontId="3" fillId="0" borderId="10" xfId="58" applyNumberFormat="1" applyFont="1" applyBorder="1" applyAlignment="1">
      <alignment horizontal="center" vertical="center" wrapText="1"/>
    </xf>
    <xf numFmtId="0" fontId="2" fillId="0" borderId="16" xfId="58" applyNumberFormat="1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4" fillId="0" borderId="18" xfId="58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center" wrapText="1"/>
    </xf>
    <xf numFmtId="165" fontId="2" fillId="0" borderId="16" xfId="58" applyNumberFormat="1" applyFont="1" applyBorder="1" applyAlignment="1">
      <alignment horizontal="center" vertical="center"/>
    </xf>
    <xf numFmtId="165" fontId="4" fillId="0" borderId="16" xfId="58" applyNumberFormat="1" applyFont="1" applyBorder="1" applyAlignment="1">
      <alignment horizontal="center" vertical="center"/>
    </xf>
    <xf numFmtId="165" fontId="2" fillId="0" borderId="10" xfId="58" applyNumberFormat="1" applyFont="1" applyBorder="1" applyAlignment="1">
      <alignment horizontal="center" vertical="center"/>
    </xf>
    <xf numFmtId="43" fontId="2" fillId="0" borderId="10" xfId="58" applyFont="1" applyBorder="1" applyAlignment="1">
      <alignment horizontal="center" vertical="center"/>
    </xf>
    <xf numFmtId="165" fontId="3" fillId="0" borderId="10" xfId="58" applyNumberFormat="1" applyFont="1" applyBorder="1" applyAlignment="1">
      <alignment horizontal="center" vertical="center"/>
    </xf>
    <xf numFmtId="43" fontId="3" fillId="0" borderId="10" xfId="58" applyFont="1" applyBorder="1" applyAlignment="1">
      <alignment horizontal="center" vertical="center"/>
    </xf>
    <xf numFmtId="165" fontId="4" fillId="0" borderId="19" xfId="58" applyNumberFormat="1" applyFont="1" applyBorder="1" applyAlignment="1">
      <alignment horizontal="center" vertical="center"/>
    </xf>
    <xf numFmtId="165" fontId="4" fillId="0" borderId="2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3" fontId="2" fillId="0" borderId="10" xfId="58" applyFont="1" applyBorder="1" applyAlignment="1">
      <alignment horizontal="center" vertical="center" wrapText="1"/>
    </xf>
    <xf numFmtId="43" fontId="4" fillId="0" borderId="11" xfId="58" applyFont="1" applyBorder="1" applyAlignment="1">
      <alignment horizontal="center" vertical="center" wrapText="1"/>
    </xf>
    <xf numFmtId="165" fontId="4" fillId="0" borderId="21" xfId="58" applyNumberFormat="1" applyFont="1" applyBorder="1" applyAlignment="1">
      <alignment horizontal="center" vertical="center"/>
    </xf>
    <xf numFmtId="43" fontId="4" fillId="0" borderId="21" xfId="58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right" vertical="center" wrapText="1"/>
    </xf>
    <xf numFmtId="43" fontId="2" fillId="0" borderId="10" xfId="58" applyFont="1" applyBorder="1" applyAlignment="1">
      <alignment horizontal="right" vertical="center"/>
    </xf>
    <xf numFmtId="43" fontId="3" fillId="0" borderId="13" xfId="58" applyFont="1" applyBorder="1" applyAlignment="1">
      <alignment horizontal="center" vertical="center" wrapText="1"/>
    </xf>
    <xf numFmtId="43" fontId="2" fillId="0" borderId="16" xfId="58" applyFont="1" applyBorder="1" applyAlignment="1">
      <alignment horizontal="center" vertical="center" wrapText="1"/>
    </xf>
    <xf numFmtId="43" fontId="2" fillId="0" borderId="17" xfId="58" applyFont="1" applyBorder="1" applyAlignment="1">
      <alignment horizontal="center" vertical="center" wrapText="1"/>
    </xf>
    <xf numFmtId="43" fontId="4" fillId="0" borderId="17" xfId="58" applyFont="1" applyBorder="1" applyAlignment="1">
      <alignment horizontal="left" vertical="center" wrapText="1"/>
    </xf>
    <xf numFmtId="0" fontId="4" fillId="0" borderId="17" xfId="58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3" fillId="0" borderId="12" xfId="58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3" fontId="3" fillId="0" borderId="22" xfId="58" applyFont="1" applyBorder="1" applyAlignment="1">
      <alignment horizontal="center" vertical="center" wrapText="1"/>
    </xf>
    <xf numFmtId="43" fontId="0" fillId="0" borderId="23" xfId="58" applyFont="1" applyBorder="1" applyAlignment="1">
      <alignment horizontal="center" vertical="center"/>
    </xf>
    <xf numFmtId="43" fontId="0" fillId="0" borderId="24" xfId="58" applyFont="1" applyBorder="1" applyAlignment="1">
      <alignment horizontal="center" vertical="center"/>
    </xf>
    <xf numFmtId="43" fontId="4" fillId="0" borderId="25" xfId="58" applyFont="1" applyBorder="1" applyAlignment="1">
      <alignment horizontal="center" vertical="center" wrapText="1"/>
    </xf>
    <xf numFmtId="43" fontId="4" fillId="0" borderId="0" xfId="58" applyFont="1" applyAlignment="1">
      <alignment horizontal="center" vertical="center" wrapText="1"/>
    </xf>
    <xf numFmtId="43" fontId="4" fillId="0" borderId="0" xfId="58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/>
    </xf>
    <xf numFmtId="43" fontId="4" fillId="0" borderId="17" xfId="58" applyFont="1" applyBorder="1" applyAlignment="1">
      <alignment horizontal="center" vertical="center"/>
    </xf>
    <xf numFmtId="43" fontId="2" fillId="0" borderId="26" xfId="58" applyFont="1" applyBorder="1" applyAlignment="1">
      <alignment horizontal="center" vertical="center" wrapText="1"/>
    </xf>
    <xf numFmtId="43" fontId="0" fillId="0" borderId="26" xfId="58" applyFont="1" applyBorder="1" applyAlignment="1">
      <alignment horizontal="center" vertical="center" wrapText="1"/>
    </xf>
    <xf numFmtId="43" fontId="0" fillId="0" borderId="21" xfId="58" applyFont="1" applyBorder="1" applyAlignment="1">
      <alignment horizontal="center" vertical="center" wrapText="1"/>
    </xf>
    <xf numFmtId="43" fontId="2" fillId="0" borderId="26" xfId="58" applyFont="1" applyBorder="1" applyAlignment="1">
      <alignment horizontal="center" vertical="center" wrapText="1"/>
    </xf>
    <xf numFmtId="43" fontId="0" fillId="0" borderId="26" xfId="58" applyFont="1" applyBorder="1" applyAlignment="1">
      <alignment horizontal="center" vertical="center"/>
    </xf>
    <xf numFmtId="43" fontId="0" fillId="0" borderId="21" xfId="58" applyFont="1" applyBorder="1" applyAlignment="1">
      <alignment horizontal="center" vertical="center"/>
    </xf>
    <xf numFmtId="43" fontId="4" fillId="0" borderId="17" xfId="58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/>
    </xf>
    <xf numFmtId="43" fontId="3" fillId="0" borderId="14" xfId="58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3" fillId="0" borderId="22" xfId="58" applyFont="1" applyBorder="1" applyAlignment="1">
      <alignment horizontal="center" vertical="center" wrapText="1"/>
    </xf>
    <xf numFmtId="43" fontId="5" fillId="0" borderId="23" xfId="58" applyFont="1" applyBorder="1" applyAlignment="1">
      <alignment horizontal="center" vertical="center" wrapText="1"/>
    </xf>
    <xf numFmtId="43" fontId="5" fillId="0" borderId="24" xfId="58" applyFont="1" applyBorder="1" applyAlignment="1">
      <alignment horizontal="center" vertical="center" wrapText="1"/>
    </xf>
    <xf numFmtId="43" fontId="2" fillId="0" borderId="16" xfId="58" applyFont="1" applyBorder="1" applyAlignment="1">
      <alignment horizontal="center" vertical="center" wrapText="1"/>
    </xf>
    <xf numFmtId="43" fontId="0" fillId="0" borderId="16" xfId="58" applyFont="1" applyBorder="1" applyAlignment="1">
      <alignment horizontal="center" vertical="center" wrapText="1"/>
    </xf>
    <xf numFmtId="43" fontId="4" fillId="0" borderId="17" xfId="58" applyFont="1" applyBorder="1" applyAlignment="1">
      <alignment horizontal="left" vertical="center" wrapText="1"/>
    </xf>
    <xf numFmtId="43" fontId="0" fillId="0" borderId="21" xfId="58" applyFont="1" applyBorder="1" applyAlignment="1">
      <alignment horizontal="left" vertical="center" wrapText="1"/>
    </xf>
    <xf numFmtId="43" fontId="2" fillId="0" borderId="28" xfId="58" applyFont="1" applyBorder="1" applyAlignment="1">
      <alignment horizontal="center" vertical="center" wrapText="1"/>
    </xf>
    <xf numFmtId="43" fontId="0" fillId="0" borderId="29" xfId="58" applyFont="1" applyBorder="1" applyAlignment="1">
      <alignment horizontal="center" vertical="center" wrapText="1"/>
    </xf>
    <xf numFmtId="43" fontId="4" fillId="0" borderId="11" xfId="58" applyFont="1" applyBorder="1" applyAlignment="1">
      <alignment horizontal="center" vertical="center" wrapText="1"/>
    </xf>
    <xf numFmtId="43" fontId="4" fillId="0" borderId="18" xfId="58" applyFont="1" applyBorder="1" applyAlignment="1">
      <alignment horizontal="center" vertical="center" wrapText="1"/>
    </xf>
    <xf numFmtId="43" fontId="0" fillId="0" borderId="18" xfId="58" applyFont="1" applyBorder="1" applyAlignment="1">
      <alignment horizontal="center" vertical="center" wrapText="1"/>
    </xf>
    <xf numFmtId="43" fontId="0" fillId="0" borderId="12" xfId="58" applyFont="1" applyBorder="1" applyAlignment="1">
      <alignment horizontal="center" vertical="center" wrapText="1"/>
    </xf>
    <xf numFmtId="165" fontId="2" fillId="0" borderId="10" xfId="58" applyNumberFormat="1" applyFont="1" applyBorder="1" applyAlignment="1">
      <alignment horizontal="center" vertical="center" wrapText="1"/>
    </xf>
    <xf numFmtId="43" fontId="4" fillId="0" borderId="10" xfId="58" applyFont="1" applyBorder="1" applyAlignment="1">
      <alignment horizontal="left" vertical="center" wrapText="1"/>
    </xf>
    <xf numFmtId="43" fontId="4" fillId="0" borderId="10" xfId="58" applyFont="1" applyBorder="1" applyAlignment="1">
      <alignment horizontal="center" vertical="center" wrapText="1"/>
    </xf>
    <xf numFmtId="0" fontId="4" fillId="0" borderId="10" xfId="58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7"/>
  <sheetViews>
    <sheetView tabSelected="1" zoomScalePageLayoutView="0" workbookViewId="0" topLeftCell="A1">
      <selection activeCell="M10" sqref="M10"/>
    </sheetView>
  </sheetViews>
  <sheetFormatPr defaultColWidth="9.00390625" defaultRowHeight="15"/>
  <cols>
    <col min="1" max="1" width="6.57421875" style="0" customWidth="1"/>
    <col min="2" max="2" width="26.00390625" style="0" customWidth="1"/>
    <col min="3" max="3" width="17.28125" style="0" customWidth="1"/>
    <col min="4" max="4" width="9.00390625" style="0" customWidth="1"/>
    <col min="5" max="5" width="16.7109375" style="0" customWidth="1"/>
    <col min="6" max="6" width="17.140625" style="0" customWidth="1"/>
    <col min="7" max="7" width="17.421875" style="0" customWidth="1"/>
    <col min="8" max="8" width="16.00390625" style="0" customWidth="1"/>
    <col min="9" max="9" width="15.8515625" style="0" customWidth="1"/>
  </cols>
  <sheetData>
    <row r="1" spans="1:9" ht="15">
      <c r="A1" s="1"/>
      <c r="B1" s="1"/>
      <c r="C1" s="1"/>
      <c r="D1" s="1"/>
      <c r="E1" s="1"/>
      <c r="F1" s="1"/>
      <c r="G1" s="121" t="s">
        <v>0</v>
      </c>
      <c r="H1" s="121"/>
      <c r="I1" s="12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2" t="s">
        <v>1</v>
      </c>
      <c r="B3" s="122"/>
      <c r="C3" s="122"/>
      <c r="D3" s="122"/>
      <c r="E3" s="122"/>
      <c r="F3" s="122"/>
      <c r="G3" s="122"/>
      <c r="H3" s="122"/>
      <c r="I3" s="122"/>
    </row>
    <row r="4" spans="1:9" ht="15">
      <c r="A4" s="122" t="s">
        <v>2</v>
      </c>
      <c r="B4" s="122"/>
      <c r="C4" s="122"/>
      <c r="D4" s="122"/>
      <c r="E4" s="122"/>
      <c r="F4" s="122"/>
      <c r="G4" s="122"/>
      <c r="H4" s="122"/>
      <c r="I4" s="122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s="1" customFormat="1" ht="15.75" customHeight="1">
      <c r="A6" s="123" t="s">
        <v>3</v>
      </c>
      <c r="B6" s="123" t="s">
        <v>4</v>
      </c>
      <c r="C6" s="123"/>
      <c r="D6" s="123" t="s">
        <v>5</v>
      </c>
      <c r="E6" s="123" t="s">
        <v>6</v>
      </c>
      <c r="F6" s="123"/>
      <c r="G6" s="123"/>
      <c r="H6" s="123"/>
      <c r="I6" s="123" t="s">
        <v>7</v>
      </c>
    </row>
    <row r="7" spans="1:9" s="1" customFormat="1" ht="30">
      <c r="A7" s="123"/>
      <c r="B7" s="123"/>
      <c r="C7" s="123"/>
      <c r="D7" s="123"/>
      <c r="E7" s="2" t="s">
        <v>8</v>
      </c>
      <c r="F7" s="2" t="s">
        <v>9</v>
      </c>
      <c r="G7" s="2" t="s">
        <v>10</v>
      </c>
      <c r="H7" s="2" t="s">
        <v>11</v>
      </c>
      <c r="I7" s="123"/>
    </row>
    <row r="8" spans="1:9" s="1" customFormat="1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s="1" customFormat="1" ht="38.25" customHeight="1">
      <c r="A9" s="120" t="s">
        <v>114</v>
      </c>
      <c r="B9" s="120"/>
      <c r="C9" s="120"/>
      <c r="D9" s="120"/>
      <c r="E9" s="120"/>
      <c r="F9" s="120"/>
      <c r="G9" s="120"/>
      <c r="H9" s="120"/>
      <c r="I9" s="120"/>
    </row>
    <row r="10" spans="1:9" s="1" customFormat="1" ht="30">
      <c r="A10" s="4"/>
      <c r="B10" s="4" t="s">
        <v>12</v>
      </c>
      <c r="C10" s="4" t="s">
        <v>13</v>
      </c>
      <c r="D10" s="4"/>
      <c r="E10" s="4">
        <v>2023</v>
      </c>
      <c r="F10" s="4">
        <v>2024</v>
      </c>
      <c r="G10" s="4">
        <v>2024</v>
      </c>
      <c r="H10" s="4">
        <v>2025</v>
      </c>
      <c r="I10" s="2"/>
    </row>
    <row r="11" spans="1:9" s="1" customFormat="1" ht="105">
      <c r="A11" s="2">
        <v>1</v>
      </c>
      <c r="B11" s="5" t="s">
        <v>154</v>
      </c>
      <c r="C11" s="38">
        <f aca="true" t="shared" si="0" ref="C11:C19">SUM(F11:H11)</f>
        <v>1</v>
      </c>
      <c r="D11" s="2" t="s">
        <v>14</v>
      </c>
      <c r="E11" s="2">
        <v>0</v>
      </c>
      <c r="F11" s="2">
        <v>1</v>
      </c>
      <c r="G11" s="2">
        <v>0</v>
      </c>
      <c r="H11" s="2">
        <v>0</v>
      </c>
      <c r="I11" s="6"/>
    </row>
    <row r="12" spans="1:9" s="1" customFormat="1" ht="75.75" customHeight="1">
      <c r="A12" s="7">
        <v>2</v>
      </c>
      <c r="B12" s="5" t="s">
        <v>153</v>
      </c>
      <c r="C12" s="38">
        <f t="shared" si="0"/>
        <v>6.8</v>
      </c>
      <c r="D12" s="2" t="s">
        <v>16</v>
      </c>
      <c r="E12" s="2">
        <v>0</v>
      </c>
      <c r="F12" s="7">
        <v>6.8</v>
      </c>
      <c r="G12" s="7">
        <v>0</v>
      </c>
      <c r="H12" s="7"/>
      <c r="I12" s="8"/>
    </row>
    <row r="13" spans="1:10" ht="47.25" customHeight="1">
      <c r="A13" s="7">
        <v>3</v>
      </c>
      <c r="B13" s="5" t="s">
        <v>120</v>
      </c>
      <c r="C13" s="38">
        <f>E13+F13+G13+H13</f>
        <v>38</v>
      </c>
      <c r="D13" s="2" t="s">
        <v>15</v>
      </c>
      <c r="E13" s="2">
        <v>8</v>
      </c>
      <c r="F13" s="7">
        <v>12</v>
      </c>
      <c r="G13" s="7">
        <v>4</v>
      </c>
      <c r="H13" s="7">
        <v>14</v>
      </c>
      <c r="I13" s="8"/>
      <c r="J13" s="9"/>
    </row>
    <row r="14" spans="1:10" ht="58.5" customHeight="1">
      <c r="A14" s="7">
        <v>4</v>
      </c>
      <c r="B14" s="5" t="s">
        <v>121</v>
      </c>
      <c r="C14" s="38">
        <f t="shared" si="0"/>
        <v>3</v>
      </c>
      <c r="D14" s="2" t="s">
        <v>14</v>
      </c>
      <c r="E14" s="2">
        <v>0</v>
      </c>
      <c r="F14" s="7">
        <v>0</v>
      </c>
      <c r="G14" s="7">
        <v>2</v>
      </c>
      <c r="H14" s="7">
        <v>1</v>
      </c>
      <c r="I14" s="8"/>
      <c r="J14" s="9"/>
    </row>
    <row r="15" spans="1:10" ht="61.5" customHeight="1">
      <c r="A15" s="7">
        <v>5</v>
      </c>
      <c r="B15" s="5" t="s">
        <v>134</v>
      </c>
      <c r="C15" s="38">
        <f t="shared" si="0"/>
        <v>16214.099999999999</v>
      </c>
      <c r="D15" s="2" t="s">
        <v>155</v>
      </c>
      <c r="E15" s="106">
        <v>5404.7</v>
      </c>
      <c r="F15" s="106">
        <v>5404.7</v>
      </c>
      <c r="G15" s="106">
        <v>5404.7</v>
      </c>
      <c r="H15" s="106">
        <v>5404.7</v>
      </c>
      <c r="I15" s="8"/>
      <c r="J15" s="9"/>
    </row>
    <row r="16" spans="1:9" s="9" customFormat="1" ht="61.5" customHeight="1">
      <c r="A16" s="105">
        <v>6</v>
      </c>
      <c r="B16" s="5" t="s">
        <v>156</v>
      </c>
      <c r="C16" s="105">
        <f t="shared" si="0"/>
        <v>15</v>
      </c>
      <c r="D16" s="103" t="s">
        <v>14</v>
      </c>
      <c r="E16" s="106">
        <v>1</v>
      </c>
      <c r="F16" s="106">
        <v>5</v>
      </c>
      <c r="G16" s="106">
        <v>5</v>
      </c>
      <c r="H16" s="106">
        <v>5</v>
      </c>
      <c r="I16" s="8"/>
    </row>
    <row r="17" spans="1:9" s="9" customFormat="1" ht="61.5" customHeight="1">
      <c r="A17" s="105">
        <v>7</v>
      </c>
      <c r="B17" s="5" t="s">
        <v>138</v>
      </c>
      <c r="C17" s="105">
        <f t="shared" si="0"/>
        <v>3</v>
      </c>
      <c r="D17" s="103" t="s">
        <v>14</v>
      </c>
      <c r="E17" s="106">
        <v>1</v>
      </c>
      <c r="F17" s="106">
        <v>1</v>
      </c>
      <c r="G17" s="106">
        <v>1</v>
      </c>
      <c r="H17" s="106">
        <v>1</v>
      </c>
      <c r="I17" s="8"/>
    </row>
    <row r="18" spans="1:9" s="9" customFormat="1" ht="61.5" customHeight="1">
      <c r="A18" s="105">
        <v>8</v>
      </c>
      <c r="B18" s="5" t="s">
        <v>140</v>
      </c>
      <c r="C18" s="105">
        <f t="shared" si="0"/>
        <v>15</v>
      </c>
      <c r="D18" s="103" t="s">
        <v>16</v>
      </c>
      <c r="E18" s="106">
        <v>5</v>
      </c>
      <c r="F18" s="106">
        <v>5</v>
      </c>
      <c r="G18" s="106">
        <v>5</v>
      </c>
      <c r="H18" s="106">
        <v>5</v>
      </c>
      <c r="I18" s="8"/>
    </row>
    <row r="19" spans="1:9" s="9" customFormat="1" ht="61.5" customHeight="1">
      <c r="A19" s="105">
        <v>9</v>
      </c>
      <c r="B19" s="5" t="s">
        <v>57</v>
      </c>
      <c r="C19" s="105">
        <f t="shared" si="0"/>
        <v>7.5</v>
      </c>
      <c r="D19" s="103" t="s">
        <v>16</v>
      </c>
      <c r="E19" s="106">
        <v>2.5</v>
      </c>
      <c r="F19" s="106">
        <v>2.5</v>
      </c>
      <c r="G19" s="106">
        <v>2.5</v>
      </c>
      <c r="H19" s="106">
        <v>2.5</v>
      </c>
      <c r="I19" s="8"/>
    </row>
    <row r="20" spans="1:9" ht="45">
      <c r="A20" s="118">
        <v>10</v>
      </c>
      <c r="B20" s="119" t="s">
        <v>141</v>
      </c>
      <c r="C20" s="118">
        <v>1</v>
      </c>
      <c r="D20" s="118" t="s">
        <v>128</v>
      </c>
      <c r="E20" s="118">
        <v>1</v>
      </c>
      <c r="F20" s="118">
        <v>1</v>
      </c>
      <c r="G20" s="118">
        <v>1</v>
      </c>
      <c r="H20" s="118">
        <v>1</v>
      </c>
      <c r="I20" s="118"/>
    </row>
    <row r="21" spans="1:9" ht="60">
      <c r="A21" s="47">
        <v>11</v>
      </c>
      <c r="B21" s="91" t="s">
        <v>142</v>
      </c>
      <c r="C21" s="47">
        <v>1</v>
      </c>
      <c r="D21" s="47" t="s">
        <v>128</v>
      </c>
      <c r="E21" s="47">
        <v>1</v>
      </c>
      <c r="F21" s="47">
        <v>1</v>
      </c>
      <c r="G21" s="47">
        <v>1</v>
      </c>
      <c r="H21" s="47">
        <v>1</v>
      </c>
      <c r="I21" s="47"/>
    </row>
    <row r="22" spans="1:9" ht="255">
      <c r="A22" s="47">
        <v>12</v>
      </c>
      <c r="B22" s="91" t="s">
        <v>148</v>
      </c>
      <c r="C22" s="47">
        <v>2</v>
      </c>
      <c r="D22" s="47" t="s">
        <v>128</v>
      </c>
      <c r="E22" s="47">
        <v>2</v>
      </c>
      <c r="F22" s="47">
        <v>2</v>
      </c>
      <c r="G22" s="47">
        <v>2</v>
      </c>
      <c r="H22" s="47">
        <v>2</v>
      </c>
      <c r="I22" s="47"/>
    </row>
    <row r="23" spans="1:9" ht="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.7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.7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.7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.7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.7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.7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.7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.7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.7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.7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.7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.7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.7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.7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.7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.7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.7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.7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.7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.7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.7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.7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.7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.7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.7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.7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.7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.7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.7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.7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.7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.7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.7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.7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.7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.7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.7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.7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5.7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5.7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5.75">
      <c r="A223" s="11"/>
      <c r="B223" s="11"/>
      <c r="C223" s="11"/>
      <c r="D223" s="11"/>
      <c r="E223" s="11"/>
      <c r="F223" s="11"/>
      <c r="G223" s="11"/>
      <c r="H223" s="11"/>
      <c r="I223" s="11"/>
    </row>
    <row r="224" spans="1:9" ht="15.75">
      <c r="A224" s="11"/>
      <c r="B224" s="11"/>
      <c r="C224" s="11"/>
      <c r="D224" s="11"/>
      <c r="E224" s="11"/>
      <c r="F224" s="11"/>
      <c r="G224" s="11"/>
      <c r="H224" s="11"/>
      <c r="I224" s="11"/>
    </row>
    <row r="225" spans="1:9" ht="15.75">
      <c r="A225" s="11"/>
      <c r="B225" s="11"/>
      <c r="C225" s="11"/>
      <c r="D225" s="11"/>
      <c r="E225" s="11"/>
      <c r="F225" s="11"/>
      <c r="G225" s="11"/>
      <c r="H225" s="11"/>
      <c r="I225" s="11"/>
    </row>
    <row r="226" spans="1:9" ht="15.75">
      <c r="A226" s="11"/>
      <c r="B226" s="11"/>
      <c r="C226" s="11"/>
      <c r="D226" s="11"/>
      <c r="E226" s="11"/>
      <c r="F226" s="11"/>
      <c r="G226" s="11"/>
      <c r="H226" s="11"/>
      <c r="I226" s="11"/>
    </row>
    <row r="227" spans="1:9" ht="15.75">
      <c r="A227" s="11"/>
      <c r="B227" s="11"/>
      <c r="C227" s="11"/>
      <c r="D227" s="11"/>
      <c r="E227" s="11"/>
      <c r="F227" s="11"/>
      <c r="G227" s="11"/>
      <c r="H227" s="11"/>
      <c r="I227" s="11"/>
    </row>
  </sheetData>
  <sheetProtection/>
  <mergeCells count="9">
    <mergeCell ref="A9:I9"/>
    <mergeCell ref="G1:I1"/>
    <mergeCell ref="A3:I3"/>
    <mergeCell ref="A4:I4"/>
    <mergeCell ref="A6:A7"/>
    <mergeCell ref="B6:C7"/>
    <mergeCell ref="D6:D7"/>
    <mergeCell ref="E6:H6"/>
    <mergeCell ref="I6:I7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D17" sqref="D17"/>
    </sheetView>
  </sheetViews>
  <sheetFormatPr defaultColWidth="9.0039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9.28125" style="0" customWidth="1"/>
    <col min="7" max="7" width="16.57421875" style="0" customWidth="1"/>
    <col min="8" max="8" width="17.57421875" style="0" customWidth="1"/>
  </cols>
  <sheetData>
    <row r="1" spans="1:8" ht="15">
      <c r="A1" s="1"/>
      <c r="B1" s="1"/>
      <c r="C1" s="1"/>
      <c r="D1" s="1"/>
      <c r="E1" s="1"/>
      <c r="F1" s="1"/>
      <c r="G1" s="121" t="s">
        <v>17</v>
      </c>
      <c r="H1" s="121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122" t="s">
        <v>18</v>
      </c>
      <c r="B3" s="122"/>
      <c r="C3" s="122"/>
      <c r="D3" s="122"/>
      <c r="E3" s="122"/>
      <c r="F3" s="122"/>
      <c r="G3" s="122"/>
      <c r="H3" s="122"/>
    </row>
    <row r="4" spans="1:8" ht="15">
      <c r="A4" s="122" t="s">
        <v>19</v>
      </c>
      <c r="B4" s="122"/>
      <c r="C4" s="122"/>
      <c r="D4" s="122"/>
      <c r="E4" s="122"/>
      <c r="F4" s="122"/>
      <c r="G4" s="122"/>
      <c r="H4" s="122"/>
    </row>
    <row r="5" spans="1:8" ht="30.75" customHeight="1">
      <c r="A5" s="130" t="s">
        <v>113</v>
      </c>
      <c r="B5" s="130"/>
      <c r="C5" s="130"/>
      <c r="D5" s="130"/>
      <c r="E5" s="130"/>
      <c r="F5" s="130"/>
      <c r="G5" s="130"/>
      <c r="H5" s="130"/>
    </row>
    <row r="6" spans="1:8" ht="15" customHeight="1">
      <c r="A6" s="131" t="s">
        <v>20</v>
      </c>
      <c r="B6" s="131"/>
      <c r="C6" s="131"/>
      <c r="D6" s="131"/>
      <c r="E6" s="131"/>
      <c r="F6" s="131"/>
      <c r="G6" s="131"/>
      <c r="H6" s="13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123" t="s">
        <v>21</v>
      </c>
      <c r="B8" s="123" t="s">
        <v>22</v>
      </c>
      <c r="C8" s="127" t="s">
        <v>23</v>
      </c>
      <c r="D8" s="128" t="s">
        <v>149</v>
      </c>
      <c r="E8" s="123"/>
      <c r="F8" s="123"/>
      <c r="G8" s="123"/>
      <c r="H8" s="123"/>
    </row>
    <row r="9" spans="1:8" ht="107.25" customHeight="1">
      <c r="A9" s="123"/>
      <c r="B9" s="123"/>
      <c r="C9" s="127"/>
      <c r="D9" s="12" t="s">
        <v>24</v>
      </c>
      <c r="E9" s="13" t="s">
        <v>25</v>
      </c>
      <c r="F9" s="13" t="s">
        <v>26</v>
      </c>
      <c r="G9" s="13" t="s">
        <v>27</v>
      </c>
      <c r="H9" s="13" t="s">
        <v>28</v>
      </c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s="14" customFormat="1" ht="34.5" customHeight="1">
      <c r="A11" s="129" t="s">
        <v>112</v>
      </c>
      <c r="B11" s="124" t="s">
        <v>29</v>
      </c>
      <c r="C11" s="99">
        <v>2024</v>
      </c>
      <c r="D11" s="87">
        <f>D16+D19+D22+D26+D30+D34</f>
        <v>16245876.43</v>
      </c>
      <c r="E11" s="87">
        <f>SUM(E26,E30,E34)</f>
        <v>0</v>
      </c>
      <c r="F11" s="87">
        <f>F16+F19+F22+F34</f>
        <v>10685231.66</v>
      </c>
      <c r="G11" s="87">
        <f>G16+G19+G22+G26+G30+G34</f>
        <v>5560644.77</v>
      </c>
      <c r="H11" s="87">
        <f>SUM(H26,H30,H34)</f>
        <v>0</v>
      </c>
    </row>
    <row r="12" spans="1:8" s="14" customFormat="1" ht="18" customHeight="1">
      <c r="A12" s="129"/>
      <c r="B12" s="124"/>
      <c r="C12" s="99">
        <v>2025</v>
      </c>
      <c r="D12" s="87">
        <f>SUM(E12:H12)</f>
        <v>8279307.52</v>
      </c>
      <c r="E12" s="87">
        <f>SUM(E27,E31,E35)</f>
        <v>0</v>
      </c>
      <c r="F12" s="87">
        <v>2879300</v>
      </c>
      <c r="G12" s="87">
        <v>5400007.52</v>
      </c>
      <c r="H12" s="87">
        <f>SUM(H27,H31,H35)</f>
        <v>0</v>
      </c>
    </row>
    <row r="13" spans="1:8" s="14" customFormat="1" ht="49.5" customHeight="1">
      <c r="A13" s="129"/>
      <c r="B13" s="124"/>
      <c r="C13" s="99">
        <v>2026</v>
      </c>
      <c r="D13" s="87">
        <f>SUM(E13:H13)</f>
        <v>12442549.48</v>
      </c>
      <c r="E13" s="87">
        <f>SUM(E28,E32,E36)</f>
        <v>0</v>
      </c>
      <c r="F13" s="87">
        <v>6864000</v>
      </c>
      <c r="G13" s="87">
        <v>5578549.48</v>
      </c>
      <c r="H13" s="87">
        <f>SUM(H28,H32,H36)</f>
        <v>0</v>
      </c>
    </row>
    <row r="14" spans="1:8" s="14" customFormat="1" ht="16.5" customHeight="1">
      <c r="A14" s="87" t="s">
        <v>30</v>
      </c>
      <c r="B14" s="87"/>
      <c r="C14" s="100" t="s">
        <v>145</v>
      </c>
      <c r="D14" s="87">
        <f>SUM(D11:D13)</f>
        <v>36967733.43</v>
      </c>
      <c r="E14" s="87">
        <v>0</v>
      </c>
      <c r="F14" s="87">
        <f>F11+F12+F13</f>
        <v>20428531.66</v>
      </c>
      <c r="G14" s="87">
        <f>G11+G12+G13</f>
        <v>16539201.77</v>
      </c>
      <c r="H14" s="87">
        <v>0</v>
      </c>
    </row>
    <row r="15" spans="1:8" s="14" customFormat="1" ht="16.5" customHeight="1">
      <c r="A15" s="132" t="s">
        <v>129</v>
      </c>
      <c r="B15" s="133"/>
      <c r="C15" s="133"/>
      <c r="D15" s="133"/>
      <c r="E15" s="133"/>
      <c r="F15" s="133"/>
      <c r="G15" s="133"/>
      <c r="H15" s="134"/>
    </row>
    <row r="16" spans="1:8" s="14" customFormat="1" ht="59.25" customHeight="1">
      <c r="A16" s="135" t="s">
        <v>122</v>
      </c>
      <c r="B16" s="138" t="s">
        <v>29</v>
      </c>
      <c r="C16" s="101">
        <v>2024</v>
      </c>
      <c r="D16" s="68">
        <f>F16+G16</f>
        <v>4560000</v>
      </c>
      <c r="E16" s="90">
        <v>0</v>
      </c>
      <c r="F16" s="68">
        <v>3921600</v>
      </c>
      <c r="G16" s="68">
        <v>638400</v>
      </c>
      <c r="H16" s="90">
        <f>SUM(H31,H35,H39)</f>
        <v>0</v>
      </c>
    </row>
    <row r="17" spans="1:8" s="14" customFormat="1" ht="59.25" customHeight="1">
      <c r="A17" s="136"/>
      <c r="B17" s="139"/>
      <c r="C17" s="101">
        <v>2025</v>
      </c>
      <c r="D17" s="90">
        <v>0</v>
      </c>
      <c r="E17" s="90">
        <v>0</v>
      </c>
      <c r="F17" s="90">
        <v>0</v>
      </c>
      <c r="G17" s="90">
        <v>0</v>
      </c>
      <c r="H17" s="90">
        <f>SUM(H32,H36,H40)</f>
        <v>0</v>
      </c>
    </row>
    <row r="18" spans="1:8" s="14" customFormat="1" ht="57.75" customHeight="1">
      <c r="A18" s="137"/>
      <c r="B18" s="140"/>
      <c r="C18" s="102">
        <v>2026</v>
      </c>
      <c r="D18" s="107">
        <v>0</v>
      </c>
      <c r="E18" s="89">
        <v>0</v>
      </c>
      <c r="F18" s="107">
        <v>0</v>
      </c>
      <c r="G18" s="107">
        <v>0</v>
      </c>
      <c r="H18" s="107">
        <f>SUM(H33,H37,H41)</f>
        <v>0</v>
      </c>
    </row>
    <row r="19" spans="1:8" s="14" customFormat="1" ht="38.25" customHeight="1">
      <c r="A19" s="147" t="s">
        <v>151</v>
      </c>
      <c r="B19" s="147" t="s">
        <v>29</v>
      </c>
      <c r="C19" s="96">
        <v>2024</v>
      </c>
      <c r="D19" s="104">
        <v>98408.91</v>
      </c>
      <c r="E19" s="104">
        <v>0</v>
      </c>
      <c r="F19" s="104">
        <v>84631.66</v>
      </c>
      <c r="G19" s="104">
        <v>13777.25</v>
      </c>
      <c r="H19" s="104">
        <v>0</v>
      </c>
    </row>
    <row r="20" spans="1:8" s="14" customFormat="1" ht="57.75" customHeight="1">
      <c r="A20" s="148"/>
      <c r="B20" s="148"/>
      <c r="C20" s="96">
        <v>2025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</row>
    <row r="21" spans="1:8" s="9" customFormat="1" ht="48.75" customHeight="1">
      <c r="A21" s="149"/>
      <c r="B21" s="149"/>
      <c r="C21" s="96">
        <v>2026</v>
      </c>
      <c r="D21" s="104">
        <v>0</v>
      </c>
      <c r="E21" s="110">
        <v>0</v>
      </c>
      <c r="F21" s="104"/>
      <c r="G21" s="104">
        <v>0</v>
      </c>
      <c r="H21" s="104">
        <v>0</v>
      </c>
    </row>
    <row r="22" spans="1:8" s="9" customFormat="1" ht="18" customHeight="1">
      <c r="A22" s="141" t="s">
        <v>119</v>
      </c>
      <c r="B22" s="144" t="s">
        <v>29</v>
      </c>
      <c r="C22" s="108">
        <v>2024</v>
      </c>
      <c r="D22" s="109">
        <f>F22+G22+H22</f>
        <v>6603490</v>
      </c>
      <c r="E22" s="109">
        <v>0</v>
      </c>
      <c r="F22" s="40">
        <v>5679000</v>
      </c>
      <c r="G22" s="40">
        <v>924490</v>
      </c>
      <c r="H22" s="40"/>
    </row>
    <row r="23" spans="1:8" s="9" customFormat="1" ht="54.75" customHeight="1">
      <c r="A23" s="142"/>
      <c r="B23" s="145"/>
      <c r="C23" s="96">
        <v>2025</v>
      </c>
      <c r="D23" s="86">
        <f>F23+G23</f>
        <v>2148030</v>
      </c>
      <c r="E23" s="86">
        <v>0</v>
      </c>
      <c r="F23" s="86">
        <v>1847300</v>
      </c>
      <c r="G23" s="86">
        <v>300730</v>
      </c>
      <c r="H23" s="90">
        <f>SUM(H35,H39,H43)</f>
        <v>0</v>
      </c>
    </row>
    <row r="24" spans="1:8" s="9" customFormat="1" ht="24" customHeight="1">
      <c r="A24" s="143"/>
      <c r="B24" s="146"/>
      <c r="C24" s="95">
        <v>2026</v>
      </c>
      <c r="D24" s="86">
        <f>F24+G24</f>
        <v>7000000</v>
      </c>
      <c r="E24" s="86">
        <v>0</v>
      </c>
      <c r="F24" s="86">
        <v>6160000</v>
      </c>
      <c r="G24" s="86">
        <v>840000</v>
      </c>
      <c r="H24" s="90">
        <f>SUM(H36,H40,H44)</f>
        <v>0</v>
      </c>
    </row>
    <row r="25" spans="1:8" s="9" customFormat="1" ht="24.75" customHeight="1">
      <c r="A25" s="126" t="s">
        <v>31</v>
      </c>
      <c r="B25" s="126"/>
      <c r="C25" s="126"/>
      <c r="D25" s="126"/>
      <c r="E25" s="126"/>
      <c r="F25" s="126"/>
      <c r="G25" s="126"/>
      <c r="H25" s="126"/>
    </row>
    <row r="26" spans="1:8" s="9" customFormat="1" ht="23.25" customHeight="1">
      <c r="A26" s="124" t="s">
        <v>132</v>
      </c>
      <c r="B26" s="125" t="s">
        <v>29</v>
      </c>
      <c r="C26" s="97">
        <v>2024</v>
      </c>
      <c r="D26" s="70">
        <f>G26</f>
        <v>800277.52</v>
      </c>
      <c r="E26" s="88">
        <f>SUM(E30,E34)</f>
        <v>0</v>
      </c>
      <c r="F26" s="88">
        <v>0</v>
      </c>
      <c r="G26" s="88">
        <v>800277.52</v>
      </c>
      <c r="H26" s="88">
        <v>0</v>
      </c>
    </row>
    <row r="27" spans="1:8" s="9" customFormat="1" ht="39.75" customHeight="1">
      <c r="A27" s="125"/>
      <c r="B27" s="125"/>
      <c r="C27" s="97">
        <v>2025</v>
      </c>
      <c r="D27" s="70">
        <f>SUM(E27:H27)</f>
        <v>800277.52</v>
      </c>
      <c r="E27" s="88">
        <v>0</v>
      </c>
      <c r="F27" s="88">
        <v>0</v>
      </c>
      <c r="G27" s="88">
        <v>800277.52</v>
      </c>
      <c r="H27" s="88">
        <v>0</v>
      </c>
    </row>
    <row r="28" spans="1:8" s="9" customFormat="1" ht="21.75" customHeight="1">
      <c r="A28" s="125"/>
      <c r="B28" s="125"/>
      <c r="C28" s="97">
        <v>2026</v>
      </c>
      <c r="D28" s="70">
        <f>SUM(E28:H28)</f>
        <v>800277.52</v>
      </c>
      <c r="E28" s="88">
        <v>0</v>
      </c>
      <c r="F28" s="88">
        <v>0</v>
      </c>
      <c r="G28" s="88">
        <v>800277.52</v>
      </c>
      <c r="H28" s="88">
        <v>0</v>
      </c>
    </row>
    <row r="29" spans="1:8" s="9" customFormat="1" ht="39.75" customHeight="1">
      <c r="A29" s="71" t="s">
        <v>30</v>
      </c>
      <c r="B29" s="71"/>
      <c r="C29" s="98" t="s">
        <v>145</v>
      </c>
      <c r="D29" s="70">
        <f>SUM(E29:H29)</f>
        <v>2400832.56</v>
      </c>
      <c r="E29" s="69">
        <f>E26+E27+E28</f>
        <v>0</v>
      </c>
      <c r="F29" s="70">
        <f>F26+F27+F28</f>
        <v>0</v>
      </c>
      <c r="G29" s="70">
        <f>G26+G27+G28</f>
        <v>2400832.56</v>
      </c>
      <c r="H29" s="70">
        <f>H26+H27+H28</f>
        <v>0</v>
      </c>
    </row>
    <row r="30" spans="1:8" s="9" customFormat="1" ht="39.75" customHeight="1">
      <c r="A30" s="124" t="s">
        <v>131</v>
      </c>
      <c r="B30" s="125" t="s">
        <v>29</v>
      </c>
      <c r="C30" s="97">
        <v>2024</v>
      </c>
      <c r="D30" s="70">
        <f>SUM(E30:H30)</f>
        <v>300000</v>
      </c>
      <c r="E30" s="88">
        <v>0</v>
      </c>
      <c r="F30" s="88">
        <v>0</v>
      </c>
      <c r="G30" s="88">
        <v>300000</v>
      </c>
      <c r="H30" s="88">
        <v>0</v>
      </c>
    </row>
    <row r="31" spans="1:8" s="9" customFormat="1" ht="39.75" customHeight="1">
      <c r="A31" s="125"/>
      <c r="B31" s="125"/>
      <c r="C31" s="97">
        <v>2025</v>
      </c>
      <c r="D31" s="70">
        <f>SUM(E31:H31)</f>
        <v>300000.003</v>
      </c>
      <c r="E31" s="88">
        <v>0</v>
      </c>
      <c r="F31" s="88"/>
      <c r="G31" s="88">
        <v>300000.003</v>
      </c>
      <c r="H31" s="88">
        <v>0</v>
      </c>
    </row>
    <row r="32" spans="1:8" s="9" customFormat="1" ht="18" customHeight="1">
      <c r="A32" s="125"/>
      <c r="B32" s="125"/>
      <c r="C32" s="97">
        <v>2026</v>
      </c>
      <c r="D32" s="70">
        <f>SUM(E32:H32)</f>
        <v>300000</v>
      </c>
      <c r="E32" s="88">
        <v>0</v>
      </c>
      <c r="F32" s="88">
        <v>0</v>
      </c>
      <c r="G32" s="88">
        <v>300000</v>
      </c>
      <c r="H32" s="88">
        <v>0</v>
      </c>
    </row>
    <row r="33" spans="1:8" ht="15">
      <c r="A33" s="71" t="s">
        <v>30</v>
      </c>
      <c r="B33" s="71"/>
      <c r="C33" s="98" t="s">
        <v>145</v>
      </c>
      <c r="D33" s="88">
        <f>SUM(D30:D32)</f>
        <v>900000.003</v>
      </c>
      <c r="E33" s="88">
        <f>SUM(E30:E32)</f>
        <v>0</v>
      </c>
      <c r="F33" s="88">
        <f>SUM(F30:F32)</f>
        <v>0</v>
      </c>
      <c r="G33" s="88">
        <f>G30+G31+G32</f>
        <v>900000.003</v>
      </c>
      <c r="H33" s="88">
        <f>SUM(H30:H32)</f>
        <v>0</v>
      </c>
    </row>
    <row r="34" spans="1:8" ht="15">
      <c r="A34" s="124" t="s">
        <v>133</v>
      </c>
      <c r="B34" s="125" t="s">
        <v>29</v>
      </c>
      <c r="C34" s="97">
        <v>2024</v>
      </c>
      <c r="D34" s="70">
        <f>SUM(E34:H34)</f>
        <v>3883700</v>
      </c>
      <c r="E34" s="88">
        <v>0</v>
      </c>
      <c r="F34" s="111">
        <v>1000000</v>
      </c>
      <c r="G34" s="88">
        <v>2883700</v>
      </c>
      <c r="H34" s="88">
        <v>0</v>
      </c>
    </row>
    <row r="35" spans="1:8" ht="15">
      <c r="A35" s="125"/>
      <c r="B35" s="125"/>
      <c r="C35" s="97">
        <v>2025</v>
      </c>
      <c r="D35" s="70">
        <f>SUM(E35:H35)</f>
        <v>3831000</v>
      </c>
      <c r="E35" s="88">
        <v>0</v>
      </c>
      <c r="F35" s="111">
        <v>0</v>
      </c>
      <c r="G35" s="88">
        <v>3831000</v>
      </c>
      <c r="H35" s="88">
        <v>0</v>
      </c>
    </row>
    <row r="36" spans="1:8" ht="15">
      <c r="A36" s="125"/>
      <c r="B36" s="125"/>
      <c r="C36" s="97">
        <v>2026</v>
      </c>
      <c r="D36" s="70">
        <f>SUM(E36:H36)</f>
        <v>3539271.96</v>
      </c>
      <c r="E36" s="88">
        <v>0</v>
      </c>
      <c r="F36" s="111">
        <v>0</v>
      </c>
      <c r="G36" s="88">
        <v>3539271.96</v>
      </c>
      <c r="H36" s="88">
        <v>0</v>
      </c>
    </row>
    <row r="37" spans="1:8" ht="15">
      <c r="A37" s="88" t="s">
        <v>30</v>
      </c>
      <c r="B37" s="88"/>
      <c r="C37" s="98" t="s">
        <v>145</v>
      </c>
      <c r="D37" s="70">
        <f>SUM(E37:H37)</f>
        <v>11253971.96</v>
      </c>
      <c r="E37" s="70">
        <f>E30+E31+E32</f>
        <v>0</v>
      </c>
      <c r="F37" s="112">
        <f>SUM(F34:F36)</f>
        <v>1000000</v>
      </c>
      <c r="G37" s="70">
        <f>SUM(G34:G36)</f>
        <v>10253971.96</v>
      </c>
      <c r="H37" s="70">
        <f>H30+H31+H32</f>
        <v>0</v>
      </c>
    </row>
    <row r="38" spans="1:8" ht="15">
      <c r="A38" s="17"/>
      <c r="B38" s="1"/>
      <c r="C38" s="1"/>
      <c r="D38" s="10"/>
      <c r="E38" s="1"/>
      <c r="F38" s="1"/>
      <c r="G38" s="1"/>
      <c r="H38" s="1"/>
    </row>
    <row r="39" spans="1:8" ht="15">
      <c r="A39" s="1"/>
      <c r="B39" s="1"/>
      <c r="C39" s="1"/>
      <c r="D39" s="10"/>
      <c r="E39" s="1"/>
      <c r="F39" s="1"/>
      <c r="G39" s="18"/>
      <c r="H39" s="1"/>
    </row>
    <row r="40" spans="1:8" ht="15">
      <c r="A40" s="1"/>
      <c r="B40" s="1"/>
      <c r="C40" s="1"/>
      <c r="D40" s="19"/>
      <c r="E40" s="1"/>
      <c r="F40" s="1"/>
      <c r="G40" s="18"/>
      <c r="H40" s="1"/>
    </row>
    <row r="41" ht="15">
      <c r="D41" s="20"/>
    </row>
    <row r="42" ht="15">
      <c r="D42" s="20"/>
    </row>
    <row r="43" ht="15">
      <c r="D43" s="20"/>
    </row>
  </sheetData>
  <sheetProtection/>
  <mergeCells count="25">
    <mergeCell ref="A15:H15"/>
    <mergeCell ref="A16:A18"/>
    <mergeCell ref="B16:B18"/>
    <mergeCell ref="A22:A24"/>
    <mergeCell ref="B22:B24"/>
    <mergeCell ref="A19:A21"/>
    <mergeCell ref="B19:B21"/>
    <mergeCell ref="G1:H1"/>
    <mergeCell ref="A3:H3"/>
    <mergeCell ref="A4:H4"/>
    <mergeCell ref="A5:H5"/>
    <mergeCell ref="A6:H6"/>
    <mergeCell ref="A8:A9"/>
    <mergeCell ref="B8:B9"/>
    <mergeCell ref="C8:C9"/>
    <mergeCell ref="D8:H8"/>
    <mergeCell ref="A11:A13"/>
    <mergeCell ref="B11:B13"/>
    <mergeCell ref="A34:A36"/>
    <mergeCell ref="B34:B36"/>
    <mergeCell ref="A25:H25"/>
    <mergeCell ref="A26:A28"/>
    <mergeCell ref="B26:B28"/>
    <mergeCell ref="A30:A32"/>
    <mergeCell ref="B30:B32"/>
  </mergeCells>
  <printOptions gridLines="1"/>
  <pageMargins left="0.7086614173228347" right="0.3937007874015748" top="0.7480314960629921" bottom="0.7480314960629921" header="0.5118110236220472" footer="0.5118110236220472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3">
      <selection activeCell="C18" sqref="C18"/>
    </sheetView>
  </sheetViews>
  <sheetFormatPr defaultColWidth="9.00390625" defaultRowHeight="15"/>
  <cols>
    <col min="1" max="1" width="7.7109375" style="0" customWidth="1"/>
    <col min="2" max="2" width="38.140625" style="0" customWidth="1"/>
    <col min="3" max="3" width="52.00390625" style="21" customWidth="1"/>
    <col min="4" max="4" width="12.7109375" style="0" customWidth="1"/>
    <col min="5" max="5" width="13.28125" style="0" customWidth="1"/>
    <col min="6" max="6" width="17.28125" style="0" customWidth="1"/>
    <col min="7" max="7" width="17.57421875" style="0" customWidth="1"/>
    <col min="8" max="8" width="17.28125" style="0" customWidth="1"/>
  </cols>
  <sheetData>
    <row r="1" spans="1:8" ht="15">
      <c r="A1" s="1"/>
      <c r="B1" s="1"/>
      <c r="C1" s="22"/>
      <c r="D1" s="1"/>
      <c r="E1" s="1"/>
      <c r="F1" s="1"/>
      <c r="G1" s="121" t="s">
        <v>32</v>
      </c>
      <c r="H1" s="121"/>
    </row>
    <row r="2" spans="1:8" ht="15">
      <c r="A2" s="1"/>
      <c r="B2" s="1"/>
      <c r="C2" s="22"/>
      <c r="D2" s="1"/>
      <c r="E2" s="1"/>
      <c r="F2" s="1"/>
      <c r="G2" s="1"/>
      <c r="H2" s="1"/>
    </row>
    <row r="3" spans="1:8" ht="15">
      <c r="A3" s="122" t="s">
        <v>33</v>
      </c>
      <c r="B3" s="122"/>
      <c r="C3" s="122"/>
      <c r="D3" s="122"/>
      <c r="E3" s="122"/>
      <c r="F3" s="122"/>
      <c r="G3" s="122"/>
      <c r="H3" s="122"/>
    </row>
    <row r="4" spans="1:8" ht="15">
      <c r="A4" s="122" t="s">
        <v>19</v>
      </c>
      <c r="B4" s="122"/>
      <c r="C4" s="122"/>
      <c r="D4" s="122"/>
      <c r="E4" s="122"/>
      <c r="F4" s="122"/>
      <c r="G4" s="122"/>
      <c r="H4" s="122"/>
    </row>
    <row r="5" spans="1:8" ht="33" customHeight="1">
      <c r="A5" s="130" t="s">
        <v>115</v>
      </c>
      <c r="B5" s="130"/>
      <c r="C5" s="130"/>
      <c r="D5" s="130"/>
      <c r="E5" s="130"/>
      <c r="F5" s="130"/>
      <c r="G5" s="130"/>
      <c r="H5" s="130"/>
    </row>
    <row r="6" spans="1:8" ht="15" customHeight="1">
      <c r="A6" s="131" t="s">
        <v>20</v>
      </c>
      <c r="B6" s="131"/>
      <c r="C6" s="131"/>
      <c r="D6" s="131"/>
      <c r="E6" s="131"/>
      <c r="F6" s="131"/>
      <c r="G6" s="131"/>
      <c r="H6" s="131"/>
    </row>
    <row r="7" spans="1:8" ht="15">
      <c r="A7" s="122" t="s">
        <v>116</v>
      </c>
      <c r="B7" s="122"/>
      <c r="C7" s="122"/>
      <c r="D7" s="122"/>
      <c r="E7" s="122"/>
      <c r="F7" s="122"/>
      <c r="G7" s="122"/>
      <c r="H7" s="122"/>
    </row>
    <row r="8" spans="1:8" ht="15" customHeight="1">
      <c r="A8" s="150" t="s">
        <v>34</v>
      </c>
      <c r="B8" s="150"/>
      <c r="C8" s="150"/>
      <c r="D8" s="150"/>
      <c r="E8" s="150"/>
      <c r="F8" s="150"/>
      <c r="G8" s="150"/>
      <c r="H8" s="150"/>
    </row>
    <row r="9" spans="1:8" ht="15" customHeight="1">
      <c r="A9" s="131" t="s">
        <v>35</v>
      </c>
      <c r="B9" s="131"/>
      <c r="C9" s="131"/>
      <c r="D9" s="131"/>
      <c r="E9" s="131"/>
      <c r="F9" s="131"/>
      <c r="G9" s="131"/>
      <c r="H9" s="131"/>
    </row>
    <row r="10" spans="1:8" ht="15" customHeight="1">
      <c r="A10" s="131"/>
      <c r="B10" s="131"/>
      <c r="C10" s="131"/>
      <c r="D10" s="131"/>
      <c r="E10" s="131"/>
      <c r="F10" s="131"/>
      <c r="G10" s="131"/>
      <c r="H10" s="131"/>
    </row>
    <row r="11" spans="1:8" ht="15">
      <c r="A11" s="1"/>
      <c r="B11" s="1"/>
      <c r="C11" s="22"/>
      <c r="D11" s="1"/>
      <c r="E11" s="1"/>
      <c r="F11" s="1"/>
      <c r="G11" s="1"/>
      <c r="H11" s="1"/>
    </row>
    <row r="12" spans="1:8" ht="31.5" customHeight="1">
      <c r="A12" s="123" t="s">
        <v>36</v>
      </c>
      <c r="B12" s="123" t="s">
        <v>37</v>
      </c>
      <c r="C12" s="123" t="s">
        <v>38</v>
      </c>
      <c r="D12" s="123" t="s">
        <v>39</v>
      </c>
      <c r="E12" s="123" t="s">
        <v>40</v>
      </c>
      <c r="F12" s="128" t="s">
        <v>150</v>
      </c>
      <c r="G12" s="123"/>
      <c r="H12" s="23"/>
    </row>
    <row r="13" spans="1:8" ht="79.5" customHeight="1">
      <c r="A13" s="123"/>
      <c r="B13" s="123"/>
      <c r="C13" s="123"/>
      <c r="D13" s="123"/>
      <c r="E13" s="123"/>
      <c r="F13" s="24" t="s">
        <v>41</v>
      </c>
      <c r="G13" s="13" t="s">
        <v>42</v>
      </c>
      <c r="H13" s="13" t="s">
        <v>43</v>
      </c>
    </row>
    <row r="14" spans="1:8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128.25">
      <c r="A15" s="60"/>
      <c r="B15" s="72" t="s">
        <v>117</v>
      </c>
      <c r="C15" s="73"/>
      <c r="D15" s="84">
        <v>2024</v>
      </c>
      <c r="E15" s="84">
        <v>2026</v>
      </c>
      <c r="F15" s="50">
        <f>F26</f>
        <v>36967733.43</v>
      </c>
      <c r="G15" s="50">
        <f>G26</f>
        <v>16245876.43</v>
      </c>
      <c r="H15" s="74" t="s">
        <v>29</v>
      </c>
    </row>
    <row r="16" spans="1:8" s="9" customFormat="1" ht="15">
      <c r="A16" s="154" t="s">
        <v>129</v>
      </c>
      <c r="B16" s="155"/>
      <c r="C16" s="155"/>
      <c r="D16" s="155"/>
      <c r="E16" s="155"/>
      <c r="F16" s="155"/>
      <c r="G16" s="155"/>
      <c r="H16" s="156"/>
    </row>
    <row r="17" spans="1:8" s="9" customFormat="1" ht="163.5" customHeight="1">
      <c r="A17" s="114" t="s">
        <v>99</v>
      </c>
      <c r="B17" s="75" t="s">
        <v>122</v>
      </c>
      <c r="C17" s="83" t="s">
        <v>123</v>
      </c>
      <c r="D17" s="85">
        <v>2024</v>
      </c>
      <c r="E17" s="85">
        <v>2026</v>
      </c>
      <c r="F17" s="49">
        <v>4560000</v>
      </c>
      <c r="G17" s="49">
        <v>4560000</v>
      </c>
      <c r="H17" s="161"/>
    </row>
    <row r="18" spans="1:8" s="9" customFormat="1" ht="47.25">
      <c r="A18" s="115" t="s">
        <v>130</v>
      </c>
      <c r="B18" s="116" t="s">
        <v>151</v>
      </c>
      <c r="C18" s="117" t="s">
        <v>153</v>
      </c>
      <c r="D18" s="85">
        <v>2024</v>
      </c>
      <c r="E18" s="85">
        <v>2026</v>
      </c>
      <c r="F18" s="104">
        <v>98408.91</v>
      </c>
      <c r="G18" s="104">
        <v>98408.91</v>
      </c>
      <c r="H18" s="162"/>
    </row>
    <row r="19" spans="1:8" ht="15" customHeight="1">
      <c r="A19" s="157" t="s">
        <v>152</v>
      </c>
      <c r="B19" s="159" t="s">
        <v>119</v>
      </c>
      <c r="C19" s="49" t="s">
        <v>120</v>
      </c>
      <c r="D19" s="85">
        <v>2024</v>
      </c>
      <c r="E19" s="85">
        <v>2026</v>
      </c>
      <c r="F19" s="40">
        <v>15751520</v>
      </c>
      <c r="G19" s="40">
        <v>6603490</v>
      </c>
      <c r="H19" s="113"/>
    </row>
    <row r="20" spans="1:8" s="9" customFormat="1" ht="60" customHeight="1">
      <c r="A20" s="158"/>
      <c r="B20" s="160"/>
      <c r="C20" s="49" t="s">
        <v>121</v>
      </c>
      <c r="D20" s="85">
        <v>2024</v>
      </c>
      <c r="E20" s="85">
        <v>2026</v>
      </c>
      <c r="F20" s="40">
        <v>2003000</v>
      </c>
      <c r="G20" s="76">
        <v>0</v>
      </c>
      <c r="H20" s="163"/>
    </row>
    <row r="21" spans="1:8" s="9" customFormat="1" ht="82.5" customHeight="1">
      <c r="A21" s="151" t="s">
        <v>31</v>
      </c>
      <c r="B21" s="152"/>
      <c r="C21" s="152"/>
      <c r="D21" s="152"/>
      <c r="E21" s="152"/>
      <c r="F21" s="152"/>
      <c r="G21" s="153"/>
      <c r="H21" s="164"/>
    </row>
    <row r="22" spans="1:8" s="9" customFormat="1" ht="89.25" customHeight="1">
      <c r="A22" s="167">
        <v>1</v>
      </c>
      <c r="B22" s="168" t="s">
        <v>132</v>
      </c>
      <c r="C22" s="169" t="s">
        <v>44</v>
      </c>
      <c r="D22" s="170">
        <v>2024</v>
      </c>
      <c r="E22" s="170">
        <v>2026</v>
      </c>
      <c r="F22" s="169">
        <v>2400832.56</v>
      </c>
      <c r="G22" s="169">
        <v>800277.52</v>
      </c>
      <c r="H22" s="165"/>
    </row>
    <row r="23" spans="1:8" s="9" customFormat="1" ht="273.75" customHeight="1">
      <c r="A23" s="167"/>
      <c r="B23" s="168"/>
      <c r="C23" s="169"/>
      <c r="D23" s="170"/>
      <c r="E23" s="170"/>
      <c r="F23" s="169"/>
      <c r="G23" s="169"/>
      <c r="H23" s="165"/>
    </row>
    <row r="24" spans="1:8" ht="47.25">
      <c r="A24" s="80">
        <v>2</v>
      </c>
      <c r="B24" s="77" t="s">
        <v>131</v>
      </c>
      <c r="C24" s="40" t="s">
        <v>45</v>
      </c>
      <c r="D24" s="82">
        <v>2024</v>
      </c>
      <c r="E24" s="82">
        <v>2026</v>
      </c>
      <c r="F24" s="40">
        <v>900000</v>
      </c>
      <c r="G24" s="40">
        <v>300000</v>
      </c>
      <c r="H24" s="166"/>
    </row>
    <row r="25" spans="1:8" ht="141.75">
      <c r="A25" s="81">
        <v>3</v>
      </c>
      <c r="B25" s="77" t="s">
        <v>133</v>
      </c>
      <c r="C25" s="82" t="s">
        <v>139</v>
      </c>
      <c r="D25" s="82">
        <v>2024</v>
      </c>
      <c r="E25" s="82">
        <v>2026</v>
      </c>
      <c r="F25" s="40">
        <v>11253971.96</v>
      </c>
      <c r="G25" s="40">
        <v>3883700</v>
      </c>
      <c r="H25" s="1"/>
    </row>
    <row r="26" spans="1:8" ht="15" customHeight="1">
      <c r="A26" s="50"/>
      <c r="B26" s="78" t="s">
        <v>46</v>
      </c>
      <c r="C26" s="79"/>
      <c r="D26" s="84">
        <v>2024</v>
      </c>
      <c r="E26" s="84">
        <v>2026</v>
      </c>
      <c r="F26" s="50">
        <f>F25+F24+F22+F20+F19+F17+F18</f>
        <v>36967733.43</v>
      </c>
      <c r="G26" s="50">
        <f>G22+G24+G25+G17+G19+G18</f>
        <v>16245876.43</v>
      </c>
      <c r="H26" s="1"/>
    </row>
    <row r="27" spans="1:8" ht="15">
      <c r="A27" s="1"/>
      <c r="B27" s="1"/>
      <c r="C27" s="22"/>
      <c r="D27" s="1"/>
      <c r="E27" s="1"/>
      <c r="F27" s="1"/>
      <c r="G27" s="1"/>
      <c r="H27" s="1"/>
    </row>
    <row r="28" spans="1:8" ht="15">
      <c r="A28" s="1"/>
      <c r="B28" s="1"/>
      <c r="C28" s="22"/>
      <c r="D28" s="1"/>
      <c r="E28" s="1"/>
      <c r="F28" s="1"/>
      <c r="G28" s="1"/>
      <c r="H28" s="1"/>
    </row>
    <row r="29" spans="1:8" ht="15" customHeight="1">
      <c r="A29" s="1"/>
      <c r="B29" s="1"/>
      <c r="C29" s="22"/>
      <c r="D29" s="1"/>
      <c r="E29" s="1"/>
      <c r="F29" s="1"/>
      <c r="G29" s="1"/>
      <c r="H29" s="1"/>
    </row>
    <row r="30" spans="1:8" ht="15">
      <c r="A30" s="1"/>
      <c r="B30" s="1"/>
      <c r="C30" s="22"/>
      <c r="D30" s="1"/>
      <c r="E30" s="1"/>
      <c r="F30" s="1"/>
      <c r="G30" s="1"/>
      <c r="H30" s="1"/>
    </row>
    <row r="31" spans="1:8" ht="15">
      <c r="A31" s="1"/>
      <c r="B31" s="1"/>
      <c r="C31" s="22"/>
      <c r="D31" s="1"/>
      <c r="E31" s="1"/>
      <c r="F31" s="1"/>
      <c r="G31" s="1"/>
      <c r="H31" s="1"/>
    </row>
    <row r="32" spans="1:8" ht="15">
      <c r="A32" s="1"/>
      <c r="B32" s="1"/>
      <c r="C32" s="22"/>
      <c r="D32" s="1"/>
      <c r="E32" s="1"/>
      <c r="F32" s="1"/>
      <c r="G32" s="1"/>
      <c r="H32" s="1"/>
    </row>
    <row r="33" spans="1:7" ht="15">
      <c r="A33" s="1"/>
      <c r="B33" s="1"/>
      <c r="C33" s="22"/>
      <c r="D33" s="1"/>
      <c r="E33" s="1"/>
      <c r="F33" s="1"/>
      <c r="G33" s="1"/>
    </row>
    <row r="34" spans="1:7" ht="15">
      <c r="A34" s="1"/>
      <c r="B34" s="1"/>
      <c r="C34" s="22"/>
      <c r="D34" s="1"/>
      <c r="E34" s="1"/>
      <c r="F34" s="1"/>
      <c r="G34" s="1"/>
    </row>
  </sheetData>
  <sheetProtection/>
  <mergeCells count="28">
    <mergeCell ref="A21:G21"/>
    <mergeCell ref="A16:H16"/>
    <mergeCell ref="A19:A20"/>
    <mergeCell ref="B19:B20"/>
    <mergeCell ref="H17:H18"/>
    <mergeCell ref="H20:H24"/>
    <mergeCell ref="A22:A23"/>
    <mergeCell ref="B22:B23"/>
    <mergeCell ref="C22:C23"/>
    <mergeCell ref="D22:D23"/>
    <mergeCell ref="E22:E23"/>
    <mergeCell ref="F22:F23"/>
    <mergeCell ref="G22:G23"/>
    <mergeCell ref="G1:H1"/>
    <mergeCell ref="A3:H3"/>
    <mergeCell ref="A4:H4"/>
    <mergeCell ref="A5:H5"/>
    <mergeCell ref="A6:H6"/>
    <mergeCell ref="A7:H7"/>
    <mergeCell ref="A8:H8"/>
    <mergeCell ref="A9:H9"/>
    <mergeCell ref="A10:H10"/>
    <mergeCell ref="A12:A13"/>
    <mergeCell ref="B12:B13"/>
    <mergeCell ref="C12:C13"/>
    <mergeCell ref="D12:D13"/>
    <mergeCell ref="E12:E13"/>
    <mergeCell ref="F12:G12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6">
      <selection activeCell="B30" sqref="B30"/>
    </sheetView>
  </sheetViews>
  <sheetFormatPr defaultColWidth="9.00390625" defaultRowHeight="15"/>
  <cols>
    <col min="1" max="1" width="9.28125" style="0" customWidth="1"/>
    <col min="2" max="2" width="41.42187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0.140625" style="0" customWidth="1"/>
  </cols>
  <sheetData>
    <row r="1" spans="1:7" ht="15">
      <c r="A1" s="121" t="s">
        <v>47</v>
      </c>
      <c r="B1" s="121"/>
      <c r="C1" s="121"/>
      <c r="D1" s="121"/>
      <c r="E1" s="121"/>
      <c r="F1" s="121"/>
      <c r="G1" s="12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22" t="s">
        <v>48</v>
      </c>
      <c r="B3" s="122"/>
      <c r="C3" s="122"/>
      <c r="D3" s="122"/>
      <c r="E3" s="122"/>
      <c r="F3" s="122"/>
      <c r="G3" s="122"/>
    </row>
    <row r="4" spans="1:7" ht="15">
      <c r="A4" s="122" t="s">
        <v>49</v>
      </c>
      <c r="B4" s="122"/>
      <c r="C4" s="122"/>
      <c r="D4" s="122"/>
      <c r="E4" s="122"/>
      <c r="F4" s="122"/>
      <c r="G4" s="122"/>
    </row>
    <row r="5" spans="1:7" ht="30" customHeight="1">
      <c r="A5" s="174" t="s">
        <v>136</v>
      </c>
      <c r="B5" s="130"/>
      <c r="C5" s="130"/>
      <c r="D5" s="130"/>
      <c r="E5" s="130"/>
      <c r="F5" s="130"/>
      <c r="G5" s="130"/>
    </row>
    <row r="6" spans="1:7" ht="15" customHeight="1">
      <c r="A6" s="131" t="s">
        <v>20</v>
      </c>
      <c r="B6" s="131"/>
      <c r="C6" s="131"/>
      <c r="D6" s="131"/>
      <c r="E6" s="131"/>
      <c r="F6" s="131"/>
      <c r="G6" s="131"/>
    </row>
    <row r="7" spans="1:7" ht="15">
      <c r="A7" s="1"/>
      <c r="B7" s="1"/>
      <c r="C7" s="1"/>
      <c r="D7" s="1"/>
      <c r="E7" s="1"/>
      <c r="F7" s="1"/>
      <c r="G7" s="1"/>
    </row>
    <row r="8" spans="1:7" ht="15.75" customHeight="1">
      <c r="A8" s="123" t="s">
        <v>3</v>
      </c>
      <c r="B8" s="123" t="s">
        <v>50</v>
      </c>
      <c r="C8" s="123" t="s">
        <v>5</v>
      </c>
      <c r="D8" s="123" t="s">
        <v>6</v>
      </c>
      <c r="E8" s="123"/>
      <c r="F8" s="123"/>
      <c r="G8" s="123"/>
    </row>
    <row r="9" spans="1:7" ht="30">
      <c r="A9" s="123"/>
      <c r="B9" s="123"/>
      <c r="C9" s="123"/>
      <c r="D9" s="2" t="s">
        <v>8</v>
      </c>
      <c r="E9" s="2" t="s">
        <v>9</v>
      </c>
      <c r="F9" s="2" t="s">
        <v>10</v>
      </c>
      <c r="G9" s="2" t="s">
        <v>11</v>
      </c>
    </row>
    <row r="10" spans="1:7" s="14" customFormat="1" ht="114">
      <c r="A10" s="15"/>
      <c r="B10" s="51" t="s">
        <v>118</v>
      </c>
      <c r="C10" s="3"/>
      <c r="D10" s="3">
        <v>2023</v>
      </c>
      <c r="E10" s="3">
        <v>2024</v>
      </c>
      <c r="F10" s="3">
        <v>2025</v>
      </c>
      <c r="G10" s="3">
        <v>2026</v>
      </c>
    </row>
    <row r="11" spans="1:7" s="14" customFormat="1" ht="15" customHeight="1">
      <c r="A11" s="175" t="s">
        <v>129</v>
      </c>
      <c r="B11" s="176"/>
      <c r="C11" s="176"/>
      <c r="D11" s="176"/>
      <c r="E11" s="176"/>
      <c r="F11" s="176"/>
      <c r="G11" s="176"/>
    </row>
    <row r="12" spans="1:7" s="14" customFormat="1" ht="55.5" customHeight="1">
      <c r="A12" s="43" t="s">
        <v>99</v>
      </c>
      <c r="B12" s="45" t="s">
        <v>122</v>
      </c>
      <c r="C12" s="56"/>
      <c r="D12" s="56"/>
      <c r="E12" s="56"/>
      <c r="F12" s="56"/>
      <c r="G12" s="56"/>
    </row>
    <row r="13" spans="1:7" s="14" customFormat="1" ht="67.5" customHeight="1">
      <c r="A13" s="57"/>
      <c r="B13" s="91" t="s">
        <v>154</v>
      </c>
      <c r="C13" s="43" t="s">
        <v>128</v>
      </c>
      <c r="D13" s="43">
        <v>0</v>
      </c>
      <c r="E13" s="43">
        <v>1</v>
      </c>
      <c r="F13" s="43">
        <v>0</v>
      </c>
      <c r="G13" s="43">
        <v>0</v>
      </c>
    </row>
    <row r="14" spans="1:7" s="14" customFormat="1" ht="67.5" customHeight="1">
      <c r="A14" s="57" t="s">
        <v>130</v>
      </c>
      <c r="B14" s="91" t="s">
        <v>151</v>
      </c>
      <c r="C14" s="43"/>
      <c r="D14" s="43"/>
      <c r="E14" s="43"/>
      <c r="F14" s="43"/>
      <c r="G14" s="43"/>
    </row>
    <row r="15" spans="1:7" s="14" customFormat="1" ht="67.5" customHeight="1">
      <c r="A15" s="57" t="s">
        <v>54</v>
      </c>
      <c r="B15" s="91" t="s">
        <v>153</v>
      </c>
      <c r="C15" s="48" t="s">
        <v>16</v>
      </c>
      <c r="D15" s="43">
        <v>2</v>
      </c>
      <c r="E15" s="43">
        <v>6.8</v>
      </c>
      <c r="F15" s="43">
        <v>2</v>
      </c>
      <c r="G15" s="43">
        <v>2</v>
      </c>
    </row>
    <row r="16" spans="1:7" s="14" customFormat="1" ht="60">
      <c r="A16" s="47" t="s">
        <v>152</v>
      </c>
      <c r="B16" s="45" t="s">
        <v>119</v>
      </c>
      <c r="C16" s="42"/>
      <c r="D16" s="42"/>
      <c r="E16" s="42"/>
      <c r="F16" s="42"/>
      <c r="G16" s="42"/>
    </row>
    <row r="17" spans="1:7" s="9" customFormat="1" ht="39" customHeight="1">
      <c r="A17" s="39" t="s">
        <v>55</v>
      </c>
      <c r="B17" s="91" t="s">
        <v>120</v>
      </c>
      <c r="C17" s="46" t="s">
        <v>124</v>
      </c>
      <c r="D17" s="44">
        <v>8</v>
      </c>
      <c r="E17" s="44">
        <v>12</v>
      </c>
      <c r="F17" s="44">
        <v>4</v>
      </c>
      <c r="G17" s="44">
        <v>14</v>
      </c>
    </row>
    <row r="18" spans="1:7" s="9" customFormat="1" ht="46.5" customHeight="1">
      <c r="A18" s="39" t="s">
        <v>56</v>
      </c>
      <c r="B18" s="92" t="s">
        <v>121</v>
      </c>
      <c r="C18" s="52" t="s">
        <v>125</v>
      </c>
      <c r="D18" s="53">
        <v>0</v>
      </c>
      <c r="E18" s="53">
        <v>0</v>
      </c>
      <c r="F18" s="53" t="s">
        <v>126</v>
      </c>
      <c r="G18" s="53" t="s">
        <v>127</v>
      </c>
    </row>
    <row r="19" spans="1:7" s="9" customFormat="1" ht="25.5" customHeight="1">
      <c r="A19" s="171" t="s">
        <v>31</v>
      </c>
      <c r="B19" s="172"/>
      <c r="C19" s="172"/>
      <c r="D19" s="172"/>
      <c r="E19" s="172"/>
      <c r="F19" s="172"/>
      <c r="G19" s="173"/>
    </row>
    <row r="20" spans="1:7" s="9" customFormat="1" ht="100.5">
      <c r="A20" s="54">
        <v>1</v>
      </c>
      <c r="B20" s="58" t="s">
        <v>132</v>
      </c>
      <c r="C20" s="55"/>
      <c r="D20" s="55"/>
      <c r="E20" s="55"/>
      <c r="F20" s="55"/>
      <c r="G20" s="55"/>
    </row>
    <row r="21" spans="1:7" s="9" customFormat="1" ht="45">
      <c r="A21" s="2" t="s">
        <v>51</v>
      </c>
      <c r="B21" s="5" t="s">
        <v>134</v>
      </c>
      <c r="C21" s="59" t="s">
        <v>135</v>
      </c>
      <c r="D21" s="60">
        <v>5404.7</v>
      </c>
      <c r="E21" s="60">
        <v>5404.7</v>
      </c>
      <c r="F21" s="60">
        <v>5404.7</v>
      </c>
      <c r="G21" s="60">
        <v>5404.7</v>
      </c>
    </row>
    <row r="22" spans="1:7" s="9" customFormat="1" ht="195">
      <c r="A22" s="2" t="s">
        <v>52</v>
      </c>
      <c r="B22" s="5" t="s">
        <v>137</v>
      </c>
      <c r="C22" s="59" t="s">
        <v>128</v>
      </c>
      <c r="D22" s="2">
        <v>1</v>
      </c>
      <c r="E22" s="2">
        <v>5</v>
      </c>
      <c r="F22" s="2">
        <v>5</v>
      </c>
      <c r="G22" s="2">
        <v>5</v>
      </c>
    </row>
    <row r="23" spans="1:7" s="14" customFormat="1" ht="42.75">
      <c r="A23" s="26" t="s">
        <v>53</v>
      </c>
      <c r="B23" s="62" t="s">
        <v>131</v>
      </c>
      <c r="C23" s="2"/>
      <c r="D23" s="2"/>
      <c r="E23" s="2"/>
      <c r="F23" s="2"/>
      <c r="G23" s="2"/>
    </row>
    <row r="24" spans="1:7" s="9" customFormat="1" ht="58.5" customHeight="1">
      <c r="A24" s="25" t="s">
        <v>54</v>
      </c>
      <c r="B24" s="93" t="s">
        <v>138</v>
      </c>
      <c r="C24" s="2" t="s">
        <v>14</v>
      </c>
      <c r="D24" s="2">
        <v>1</v>
      </c>
      <c r="E24" s="2">
        <v>1</v>
      </c>
      <c r="F24" s="2">
        <v>1</v>
      </c>
      <c r="G24" s="2">
        <v>1</v>
      </c>
    </row>
    <row r="25" spans="1:7" s="9" customFormat="1" ht="58.5" customHeight="1">
      <c r="A25" s="3">
        <v>3</v>
      </c>
      <c r="B25" s="63" t="s">
        <v>133</v>
      </c>
      <c r="C25" s="3"/>
      <c r="D25" s="3"/>
      <c r="E25" s="3"/>
      <c r="F25" s="3"/>
      <c r="G25" s="3"/>
    </row>
    <row r="26" spans="1:7" s="9" customFormat="1" ht="58.5" customHeight="1">
      <c r="A26" s="39" t="s">
        <v>55</v>
      </c>
      <c r="B26" s="94" t="s">
        <v>140</v>
      </c>
      <c r="C26" s="41" t="s">
        <v>16</v>
      </c>
      <c r="D26" s="39">
        <v>5</v>
      </c>
      <c r="E26" s="39">
        <v>5</v>
      </c>
      <c r="F26" s="39">
        <v>5</v>
      </c>
      <c r="G26" s="39">
        <v>5</v>
      </c>
    </row>
    <row r="27" spans="1:7" s="9" customFormat="1" ht="63" customHeight="1">
      <c r="A27" s="43" t="s">
        <v>56</v>
      </c>
      <c r="B27" s="64" t="s">
        <v>57</v>
      </c>
      <c r="C27" s="48" t="s">
        <v>16</v>
      </c>
      <c r="D27" s="48">
        <v>2.5</v>
      </c>
      <c r="E27" s="48">
        <v>2.5</v>
      </c>
      <c r="F27" s="48">
        <v>2.5</v>
      </c>
      <c r="G27" s="48">
        <v>2.5</v>
      </c>
    </row>
    <row r="28" spans="1:7" s="9" customFormat="1" ht="30">
      <c r="A28" s="65" t="s">
        <v>144</v>
      </c>
      <c r="B28" s="91" t="s">
        <v>141</v>
      </c>
      <c r="C28" s="61" t="s">
        <v>128</v>
      </c>
      <c r="D28" s="47">
        <v>1</v>
      </c>
      <c r="E28" s="47">
        <v>1</v>
      </c>
      <c r="F28" s="47">
        <v>1</v>
      </c>
      <c r="G28" s="47">
        <v>1</v>
      </c>
    </row>
    <row r="29" spans="1:7" s="9" customFormat="1" ht="30">
      <c r="A29" s="46" t="s">
        <v>143</v>
      </c>
      <c r="B29" s="91" t="s">
        <v>142</v>
      </c>
      <c r="C29" s="61" t="s">
        <v>128</v>
      </c>
      <c r="D29" s="47">
        <v>1</v>
      </c>
      <c r="E29" s="47">
        <v>1</v>
      </c>
      <c r="F29" s="47">
        <v>1</v>
      </c>
      <c r="G29" s="47">
        <v>1</v>
      </c>
    </row>
    <row r="30" spans="1:7" s="9" customFormat="1" ht="158.25" customHeight="1">
      <c r="A30" s="66" t="s">
        <v>146</v>
      </c>
      <c r="B30" s="91" t="s">
        <v>148</v>
      </c>
      <c r="C30" s="61" t="s">
        <v>128</v>
      </c>
      <c r="D30" s="47">
        <v>2</v>
      </c>
      <c r="E30" s="47">
        <v>2</v>
      </c>
      <c r="F30" s="47">
        <v>2</v>
      </c>
      <c r="G30" s="47">
        <v>2</v>
      </c>
    </row>
    <row r="31" spans="1:7" s="9" customFormat="1" ht="30">
      <c r="A31" s="1"/>
      <c r="B31" s="67" t="s">
        <v>147</v>
      </c>
      <c r="C31" s="1"/>
      <c r="D31" s="1"/>
      <c r="E31" s="1"/>
      <c r="F31" s="1"/>
      <c r="G31" s="1"/>
    </row>
    <row r="32" spans="1:7" s="9" customFormat="1" ht="15">
      <c r="A32" s="1"/>
      <c r="B32" s="1"/>
      <c r="C32" s="1"/>
      <c r="D32" s="1"/>
      <c r="E32" s="1"/>
      <c r="F32" s="1"/>
      <c r="G32" s="1"/>
    </row>
    <row r="33" spans="1:7" s="9" customFormat="1" ht="15">
      <c r="A33" s="1"/>
      <c r="B33" s="1"/>
      <c r="C33" s="1"/>
      <c r="D33" s="1"/>
      <c r="E33" s="1"/>
      <c r="F33" s="1"/>
      <c r="G33" s="1"/>
    </row>
    <row r="34" spans="1:7" s="9" customFormat="1" ht="15">
      <c r="A34" s="1"/>
      <c r="B34" s="1"/>
      <c r="C34" s="1"/>
      <c r="D34" s="1"/>
      <c r="E34" s="1"/>
      <c r="F34" s="1"/>
      <c r="G34" s="1"/>
    </row>
    <row r="35" spans="1:7" s="9" customFormat="1" ht="15">
      <c r="A35" s="1"/>
      <c r="B35" s="1"/>
      <c r="C35" s="1"/>
      <c r="D35" s="1"/>
      <c r="E35" s="1"/>
      <c r="F35" s="1"/>
      <c r="G35" s="1"/>
    </row>
    <row r="36" spans="1:7" s="9" customFormat="1" ht="15">
      <c r="A36" s="1"/>
      <c r="B36" s="1"/>
      <c r="C36" s="1"/>
      <c r="D36" s="1"/>
      <c r="E36" s="1"/>
      <c r="F36" s="1"/>
      <c r="G36" s="1"/>
    </row>
    <row r="37" spans="1:7" s="9" customFormat="1" ht="15">
      <c r="A37" s="1"/>
      <c r="B37" s="1"/>
      <c r="C37" s="1"/>
      <c r="D37" s="1"/>
      <c r="E37" s="1"/>
      <c r="F37" s="1"/>
      <c r="G37" s="1"/>
    </row>
    <row r="38" spans="1:7" s="9" customFormat="1" ht="15">
      <c r="A38" s="1"/>
      <c r="B38" s="1"/>
      <c r="C38" s="1"/>
      <c r="D38" s="1"/>
      <c r="E38" s="1"/>
      <c r="F38" s="1"/>
      <c r="G38" s="1"/>
    </row>
    <row r="39" spans="1:7" s="9" customFormat="1" ht="15">
      <c r="A39" s="1"/>
      <c r="B39" s="1"/>
      <c r="C39" s="1"/>
      <c r="D39" s="1"/>
      <c r="E39" s="1"/>
      <c r="F39" s="1"/>
      <c r="G39" s="1"/>
    </row>
    <row r="40" spans="1:7" s="9" customFormat="1" ht="15">
      <c r="A40" s="1"/>
      <c r="B40" s="1"/>
      <c r="C40" s="1"/>
      <c r="D40" s="1"/>
      <c r="E40" s="1"/>
      <c r="F40" s="1"/>
      <c r="G40" s="1"/>
    </row>
    <row r="41" spans="1:7" s="9" customFormat="1" ht="15">
      <c r="A41" s="1"/>
      <c r="B41" s="1"/>
      <c r="C41" s="1"/>
      <c r="D41" s="1"/>
      <c r="E41" s="1"/>
      <c r="F41" s="1"/>
      <c r="G41" s="1"/>
    </row>
    <row r="42" spans="1:7" s="9" customFormat="1" ht="15">
      <c r="A42" s="1"/>
      <c r="B42" s="1"/>
      <c r="C42" s="1"/>
      <c r="D42" s="1"/>
      <c r="E42" s="1"/>
      <c r="F42" s="1"/>
      <c r="G42" s="1"/>
    </row>
    <row r="43" spans="1:7" s="9" customFormat="1" ht="15">
      <c r="A43" s="1"/>
      <c r="B43" s="1"/>
      <c r="C43" s="1"/>
      <c r="D43" s="1"/>
      <c r="E43" s="1"/>
      <c r="F43" s="1"/>
      <c r="G43" s="1"/>
    </row>
    <row r="44" spans="1:7" s="9" customFormat="1" ht="15">
      <c r="A44" s="1"/>
      <c r="B44" s="1"/>
      <c r="C44" s="1"/>
      <c r="D44" s="1"/>
      <c r="E44" s="1"/>
      <c r="F44" s="1"/>
      <c r="G44" s="1"/>
    </row>
    <row r="45" spans="1:7" s="9" customFormat="1" ht="15">
      <c r="A45" s="1"/>
      <c r="B45" s="1"/>
      <c r="C45" s="1"/>
      <c r="D45" s="1"/>
      <c r="E45" s="1"/>
      <c r="F45" s="1"/>
      <c r="G45" s="1"/>
    </row>
    <row r="46" spans="1:7" s="9" customFormat="1" ht="15">
      <c r="A46" s="1"/>
      <c r="B46" s="1"/>
      <c r="C46" s="1"/>
      <c r="D46" s="1"/>
      <c r="E46" s="1"/>
      <c r="F46" s="1"/>
      <c r="G46" s="1"/>
    </row>
    <row r="47" spans="1:7" s="9" customFormat="1" ht="15">
      <c r="A47" s="1"/>
      <c r="B47" s="1"/>
      <c r="C47" s="1"/>
      <c r="D47" s="1"/>
      <c r="E47" s="1"/>
      <c r="F47" s="1"/>
      <c r="G47" s="1"/>
    </row>
    <row r="48" spans="1:7" s="9" customFormat="1" ht="15">
      <c r="A48" s="1"/>
      <c r="B48" s="1"/>
      <c r="C48" s="1"/>
      <c r="D48" s="1"/>
      <c r="E48" s="1"/>
      <c r="F48" s="1"/>
      <c r="G48" s="1"/>
    </row>
    <row r="49" spans="1:7" s="9" customFormat="1" ht="15">
      <c r="A49" s="1"/>
      <c r="B49" s="1"/>
      <c r="C49" s="1"/>
      <c r="D49" s="1"/>
      <c r="E49" s="1"/>
      <c r="F49" s="1"/>
      <c r="G49" s="1"/>
    </row>
    <row r="50" spans="1:7" s="9" customFormat="1" ht="15">
      <c r="A50" s="1"/>
      <c r="B50" s="1"/>
      <c r="C50" s="1"/>
      <c r="D50" s="1"/>
      <c r="E50" s="1"/>
      <c r="F50" s="1"/>
      <c r="G50" s="1"/>
    </row>
    <row r="51" spans="1:7" s="9" customFormat="1" ht="15">
      <c r="A51" s="1"/>
      <c r="B51" s="1"/>
      <c r="C51" s="1"/>
      <c r="D51" s="1"/>
      <c r="E51" s="1"/>
      <c r="F51" s="1"/>
      <c r="G51" s="1"/>
    </row>
    <row r="52" spans="1:7" s="9" customFormat="1" ht="15">
      <c r="A52" s="1"/>
      <c r="B52" s="1"/>
      <c r="C52" s="1"/>
      <c r="D52" s="1"/>
      <c r="E52" s="1"/>
      <c r="F52" s="1"/>
      <c r="G52" s="1"/>
    </row>
    <row r="53" spans="1:7" s="9" customFormat="1" ht="15">
      <c r="A53" s="1"/>
      <c r="B53" s="1"/>
      <c r="C53" s="1"/>
      <c r="D53" s="1"/>
      <c r="E53" s="1"/>
      <c r="F53" s="1"/>
      <c r="G53" s="1"/>
    </row>
    <row r="54" spans="1:7" s="9" customFormat="1" ht="15">
      <c r="A54" s="1"/>
      <c r="B54" s="1"/>
      <c r="C54" s="1"/>
      <c r="D54" s="1"/>
      <c r="E54" s="1"/>
      <c r="F54" s="1"/>
      <c r="G54" s="1"/>
    </row>
    <row r="55" spans="1:7" s="9" customFormat="1" ht="15">
      <c r="A55" s="1"/>
      <c r="B55" s="1"/>
      <c r="C55" s="1"/>
      <c r="D55" s="1"/>
      <c r="E55" s="1"/>
      <c r="F55" s="1"/>
      <c r="G55" s="1"/>
    </row>
    <row r="56" spans="1:7" s="9" customFormat="1" ht="15">
      <c r="A56" s="1"/>
      <c r="B56" s="1"/>
      <c r="C56" s="1"/>
      <c r="D56" s="1"/>
      <c r="E56" s="1"/>
      <c r="F56" s="1"/>
      <c r="G56" s="1"/>
    </row>
    <row r="57" spans="1:7" s="9" customFormat="1" ht="15">
      <c r="A57" s="1"/>
      <c r="B57" s="1"/>
      <c r="C57" s="1"/>
      <c r="D57" s="1"/>
      <c r="E57" s="1"/>
      <c r="F57" s="1"/>
      <c r="G57" s="1"/>
    </row>
    <row r="58" spans="1:7" s="9" customFormat="1" ht="15">
      <c r="A58" s="1"/>
      <c r="B58" s="1"/>
      <c r="C58" s="1"/>
      <c r="D58" s="1"/>
      <c r="E58" s="1"/>
      <c r="F58" s="1"/>
      <c r="G58" s="1"/>
    </row>
    <row r="59" spans="1:7" s="9" customFormat="1" ht="15">
      <c r="A59" s="1"/>
      <c r="B59" s="1"/>
      <c r="C59" s="1"/>
      <c r="D59" s="1"/>
      <c r="E59" s="1"/>
      <c r="F59" s="1"/>
      <c r="G59" s="1"/>
    </row>
    <row r="60" spans="1:7" s="9" customFormat="1" ht="15">
      <c r="A60" s="1"/>
      <c r="B60" s="1"/>
      <c r="C60" s="1"/>
      <c r="D60" s="1"/>
      <c r="E60" s="1"/>
      <c r="F60" s="1"/>
      <c r="G60" s="1"/>
    </row>
    <row r="61" spans="1:7" s="9" customFormat="1" ht="15">
      <c r="A61" s="1"/>
      <c r="B61" s="1"/>
      <c r="C61" s="1"/>
      <c r="D61" s="1"/>
      <c r="E61" s="1"/>
      <c r="F61" s="1"/>
      <c r="G61" s="1"/>
    </row>
    <row r="62" spans="1:7" s="9" customFormat="1" ht="15">
      <c r="A62" s="1"/>
      <c r="B62" s="1"/>
      <c r="C62" s="1"/>
      <c r="D62" s="1"/>
      <c r="E62" s="1"/>
      <c r="F62" s="1"/>
      <c r="G62" s="1"/>
    </row>
    <row r="63" spans="1:7" s="9" customFormat="1" ht="15">
      <c r="A63" s="1"/>
      <c r="B63" s="1"/>
      <c r="C63" s="1"/>
      <c r="D63" s="1"/>
      <c r="E63" s="1"/>
      <c r="F63" s="1"/>
      <c r="G63" s="1"/>
    </row>
    <row r="64" spans="1:7" s="9" customFormat="1" ht="15">
      <c r="A64" s="1"/>
      <c r="B64" s="1"/>
      <c r="C64" s="1"/>
      <c r="D64" s="1"/>
      <c r="E64" s="1"/>
      <c r="F64" s="1"/>
      <c r="G64" s="1"/>
    </row>
    <row r="65" spans="1:7" s="9" customFormat="1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</sheetData>
  <sheetProtection/>
  <mergeCells count="11">
    <mergeCell ref="A19:G19"/>
    <mergeCell ref="A1:G1"/>
    <mergeCell ref="A3:G3"/>
    <mergeCell ref="A4:G4"/>
    <mergeCell ref="A5:G5"/>
    <mergeCell ref="A6:G6"/>
    <mergeCell ref="A8:A9"/>
    <mergeCell ref="B8:B9"/>
    <mergeCell ref="C8:C9"/>
    <mergeCell ref="D8:G8"/>
    <mergeCell ref="A11:G11"/>
  </mergeCells>
  <printOptions gridLines="1"/>
  <pageMargins left="0.7086614173228347" right="0.3937007874015748" top="0.7480314960629921" bottom="0.7480314960629921" header="0.5118110236220472" footer="0.5118110236220472"/>
  <pageSetup fitToHeight="0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="80" zoomScaleNormal="80" zoomScalePageLayoutView="0" workbookViewId="0" topLeftCell="A1">
      <selection activeCell="R1" sqref="R1:S1"/>
    </sheetView>
  </sheetViews>
  <sheetFormatPr defaultColWidth="9.0039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1" t="s">
        <v>58</v>
      </c>
      <c r="S1" s="121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122" t="s">
        <v>59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</row>
    <row r="4" spans="1:19" ht="15">
      <c r="A4" s="122" t="s">
        <v>60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ht="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ht="15" customHeight="1">
      <c r="A6" s="177" t="s">
        <v>61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ht="15">
      <c r="A7" s="177" t="s">
        <v>62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5" customHeight="1">
      <c r="A8" s="177" t="s">
        <v>63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4.25" customHeight="1">
      <c r="A10" s="123" t="s">
        <v>36</v>
      </c>
      <c r="B10" s="123" t="s">
        <v>64</v>
      </c>
      <c r="C10" s="178" t="s">
        <v>65</v>
      </c>
      <c r="D10" s="178"/>
      <c r="E10" s="178"/>
      <c r="F10" s="178"/>
      <c r="G10" s="178"/>
      <c r="H10" s="178" t="s">
        <v>65</v>
      </c>
      <c r="I10" s="178"/>
      <c r="J10" s="178"/>
      <c r="K10" s="178"/>
      <c r="L10" s="178"/>
      <c r="M10" s="178" t="s">
        <v>65</v>
      </c>
      <c r="N10" s="178"/>
      <c r="O10" s="178"/>
      <c r="P10" s="178"/>
      <c r="Q10" s="178"/>
      <c r="R10" s="123" t="s">
        <v>66</v>
      </c>
      <c r="S10" s="123" t="s">
        <v>67</v>
      </c>
    </row>
    <row r="11" spans="1:19" ht="107.25" customHeight="1">
      <c r="A11" s="123"/>
      <c r="B11" s="123"/>
      <c r="C11" s="27" t="s">
        <v>30</v>
      </c>
      <c r="D11" s="28" t="s">
        <v>25</v>
      </c>
      <c r="E11" s="28" t="s">
        <v>26</v>
      </c>
      <c r="F11" s="28" t="s">
        <v>27</v>
      </c>
      <c r="G11" s="28" t="s">
        <v>28</v>
      </c>
      <c r="H11" s="27" t="s">
        <v>30</v>
      </c>
      <c r="I11" s="28" t="s">
        <v>25</v>
      </c>
      <c r="J11" s="28" t="s">
        <v>26</v>
      </c>
      <c r="K11" s="28" t="s">
        <v>27</v>
      </c>
      <c r="L11" s="28" t="s">
        <v>28</v>
      </c>
      <c r="M11" s="27" t="s">
        <v>30</v>
      </c>
      <c r="N11" s="28" t="s">
        <v>25</v>
      </c>
      <c r="O11" s="28" t="s">
        <v>26</v>
      </c>
      <c r="P11" s="28" t="s">
        <v>27</v>
      </c>
      <c r="Q11" s="29" t="s">
        <v>28</v>
      </c>
      <c r="R11" s="123"/>
      <c r="S11" s="123"/>
    </row>
    <row r="12" spans="1:19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</row>
    <row r="13" spans="1:19" ht="15" customHeight="1">
      <c r="A13" s="23"/>
      <c r="B13" s="123" t="s">
        <v>68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</row>
    <row r="14" spans="1:19" ht="45">
      <c r="A14" s="23"/>
      <c r="B14" s="23" t="s">
        <v>69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"/>
    </row>
    <row r="15" spans="1:19" ht="60">
      <c r="A15" s="23"/>
      <c r="B15" s="23" t="s">
        <v>70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"/>
    </row>
    <row r="16" spans="1:19" ht="60">
      <c r="A16" s="2"/>
      <c r="B16" s="17" t="s">
        <v>71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"/>
    </row>
    <row r="17" spans="1:19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"/>
    </row>
    <row r="18" spans="1:19" ht="75">
      <c r="A18" s="23"/>
      <c r="B18" s="30" t="s">
        <v>72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  <c r="R18" s="23"/>
      <c r="S18" s="2"/>
    </row>
    <row r="19" spans="1:19" ht="15">
      <c r="A19" s="23"/>
      <c r="B19" s="23" t="s">
        <v>73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"/>
    </row>
    <row r="20" spans="1:19" ht="15">
      <c r="A20" s="2"/>
      <c r="B20" s="23" t="s">
        <v>74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"/>
    </row>
    <row r="21" spans="1:19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5">
      <c r="A22" s="23"/>
      <c r="B22" s="23" t="s">
        <v>75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"/>
    </row>
    <row r="23" spans="1:19" ht="45">
      <c r="A23" s="23"/>
      <c r="B23" s="30" t="s">
        <v>76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</row>
    <row r="24" spans="1:19" ht="45">
      <c r="A24" s="23"/>
      <c r="B24" s="23" t="s">
        <v>77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"/>
    </row>
    <row r="25" spans="1:19" ht="15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"/>
    </row>
    <row r="26" spans="1:19" ht="15">
      <c r="A26" s="32"/>
      <c r="B26" s="23" t="s">
        <v>78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45">
      <c r="A27" s="23"/>
      <c r="B27" s="30" t="s">
        <v>79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"/>
    </row>
    <row r="28" spans="1:19" ht="45">
      <c r="A28" s="23"/>
      <c r="B28" s="23" t="s">
        <v>80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"/>
    </row>
    <row r="29" spans="1:19" ht="27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"/>
    </row>
    <row r="30" spans="1:19" ht="15">
      <c r="A30" s="2"/>
      <c r="B30" s="30" t="s">
        <v>81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"/>
    </row>
    <row r="31" spans="1:19" ht="45">
      <c r="A31" s="32"/>
      <c r="B31" s="30" t="s">
        <v>82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45">
      <c r="A32" s="23"/>
      <c r="B32" s="23" t="s">
        <v>83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"/>
    </row>
    <row r="33" spans="1:19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"/>
    </row>
    <row r="34" spans="1:19" ht="30">
      <c r="A34" s="23"/>
      <c r="B34" s="23" t="s">
        <v>84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"/>
    </row>
    <row r="35" spans="1:19" ht="15">
      <c r="A35" s="2"/>
      <c r="B35" s="23" t="s">
        <v>73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"/>
    </row>
    <row r="36" spans="1:19" ht="15">
      <c r="A36" s="32"/>
      <c r="B36" s="23" t="s">
        <v>74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"/>
    </row>
    <row r="38" spans="1:19" ht="30">
      <c r="A38" s="23"/>
      <c r="B38" s="23" t="s">
        <v>85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"/>
    </row>
    <row r="39" spans="1:19" ht="15" customHeight="1">
      <c r="A39" s="23"/>
      <c r="B39" s="123" t="s">
        <v>86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1:19" ht="15">
      <c r="A40" s="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"/>
    </row>
    <row r="41" spans="1:19" ht="30">
      <c r="A41" s="32"/>
      <c r="B41" s="23" t="s">
        <v>87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"/>
    </row>
    <row r="43" spans="1:19" ht="45">
      <c r="A43" s="23"/>
      <c r="B43" s="23" t="s">
        <v>88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"/>
    </row>
    <row r="44" spans="1:19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"/>
    </row>
    <row r="45" spans="1:19" ht="15">
      <c r="A45" s="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"/>
    </row>
    <row r="46" spans="1:19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"/>
    </row>
    <row r="48" spans="1:19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"/>
    </row>
    <row r="49" spans="1:1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"/>
    </row>
    <row r="50" spans="1:19" ht="15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"/>
    </row>
    <row r="51" spans="1:19" ht="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"/>
    </row>
    <row r="53" spans="1:19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"/>
    </row>
    <row r="54" spans="1:19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"/>
    </row>
    <row r="55" spans="1:19" ht="15">
      <c r="A55" s="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"/>
    </row>
    <row r="56" spans="1:19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</row>
  </sheetData>
  <sheetProtection/>
  <mergeCells count="16">
    <mergeCell ref="R1:S1"/>
    <mergeCell ref="A3:S3"/>
    <mergeCell ref="A4:S4"/>
    <mergeCell ref="A5:S5"/>
    <mergeCell ref="A6:S6"/>
    <mergeCell ref="B13:S13"/>
    <mergeCell ref="B39:S39"/>
    <mergeCell ref="A7:S7"/>
    <mergeCell ref="A8:S8"/>
    <mergeCell ref="A10:A11"/>
    <mergeCell ref="B10:B11"/>
    <mergeCell ref="C10:G10"/>
    <mergeCell ref="H10:L10"/>
    <mergeCell ref="M10:Q10"/>
    <mergeCell ref="R10:R11"/>
    <mergeCell ref="S10:S11"/>
  </mergeCells>
  <printOptions gridLines="1"/>
  <pageMargins left="0.7086614173228347" right="0.1968503937007874" top="0.7480314960629921" bottom="0.7480314960629921" header="0.5118110236220472" footer="0.5118110236220472"/>
  <pageSetup fitToHeight="0" horizontalDpi="300" verticalDpi="3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22" sqref="E22"/>
    </sheetView>
  </sheetViews>
  <sheetFormatPr defaultColWidth="9.0039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121" t="s">
        <v>89</v>
      </c>
      <c r="B1" s="121"/>
      <c r="C1" s="121"/>
      <c r="D1" s="121"/>
      <c r="E1" s="121"/>
      <c r="F1" s="121"/>
      <c r="G1" s="12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22" t="s">
        <v>90</v>
      </c>
      <c r="B3" s="122"/>
      <c r="C3" s="122"/>
      <c r="D3" s="122"/>
      <c r="E3" s="122"/>
      <c r="F3" s="122"/>
      <c r="G3" s="122"/>
    </row>
    <row r="4" spans="1:7" ht="15">
      <c r="A4" s="122" t="s">
        <v>91</v>
      </c>
      <c r="B4" s="122"/>
      <c r="C4" s="122"/>
      <c r="D4" s="122"/>
      <c r="E4" s="122"/>
      <c r="F4" s="122"/>
      <c r="G4" s="122"/>
    </row>
    <row r="5" spans="1:7" ht="15">
      <c r="A5" s="1"/>
      <c r="B5" s="1"/>
      <c r="C5" s="1"/>
      <c r="D5" s="1"/>
      <c r="E5" s="1"/>
      <c r="F5" s="1"/>
      <c r="G5" s="1"/>
    </row>
    <row r="6" spans="1:7" ht="45" customHeight="1">
      <c r="A6" s="123" t="s">
        <v>3</v>
      </c>
      <c r="B6" s="123" t="s">
        <v>4</v>
      </c>
      <c r="C6" s="123" t="s">
        <v>5</v>
      </c>
      <c r="D6" s="123" t="s">
        <v>92</v>
      </c>
      <c r="E6" s="123"/>
      <c r="F6" s="123"/>
      <c r="G6" s="123" t="s">
        <v>93</v>
      </c>
    </row>
    <row r="7" spans="1:7" ht="47.25" customHeight="1">
      <c r="A7" s="123"/>
      <c r="B7" s="123"/>
      <c r="C7" s="123"/>
      <c r="D7" s="123" t="s">
        <v>94</v>
      </c>
      <c r="E7" s="123" t="s">
        <v>95</v>
      </c>
      <c r="F7" s="123"/>
      <c r="G7" s="123"/>
    </row>
    <row r="8" spans="1:7" ht="15">
      <c r="A8" s="123"/>
      <c r="B8" s="123"/>
      <c r="C8" s="123"/>
      <c r="D8" s="123"/>
      <c r="E8" s="16" t="s">
        <v>96</v>
      </c>
      <c r="F8" s="2" t="s">
        <v>97</v>
      </c>
      <c r="G8" s="123"/>
    </row>
    <row r="9" spans="1:7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" customHeight="1">
      <c r="A10" s="2"/>
      <c r="B10" s="179" t="s">
        <v>98</v>
      </c>
      <c r="C10" s="179"/>
      <c r="D10" s="179"/>
      <c r="E10" s="179"/>
      <c r="F10" s="179"/>
      <c r="G10" s="179"/>
    </row>
    <row r="11" spans="1:7" ht="15">
      <c r="A11" s="2" t="s">
        <v>99</v>
      </c>
      <c r="B11" s="2" t="s">
        <v>12</v>
      </c>
      <c r="C11" s="23"/>
      <c r="D11" s="23"/>
      <c r="E11" s="23"/>
      <c r="F11" s="23"/>
      <c r="G11" s="34"/>
    </row>
    <row r="12" spans="1:7" ht="15">
      <c r="A12" s="2"/>
      <c r="B12" s="2"/>
      <c r="C12" s="2"/>
      <c r="D12" s="2"/>
      <c r="E12" s="2"/>
      <c r="F12" s="2"/>
      <c r="G12" s="35"/>
    </row>
    <row r="13" spans="1:7" ht="15" customHeight="1">
      <c r="A13" s="2"/>
      <c r="B13" s="179" t="s">
        <v>100</v>
      </c>
      <c r="C13" s="179"/>
      <c r="D13" s="179"/>
      <c r="E13" s="179"/>
      <c r="F13" s="179"/>
      <c r="G13" s="179"/>
    </row>
    <row r="14" spans="1:7" ht="15">
      <c r="A14" s="2"/>
      <c r="B14" s="2" t="s">
        <v>12</v>
      </c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</sheetData>
  <sheetProtection/>
  <mergeCells count="12">
    <mergeCell ref="B10:G10"/>
    <mergeCell ref="B13:G13"/>
    <mergeCell ref="A1:G1"/>
    <mergeCell ref="A3:G3"/>
    <mergeCell ref="A4:G4"/>
    <mergeCell ref="A6:A8"/>
    <mergeCell ref="B6:B8"/>
    <mergeCell ref="C6:C8"/>
    <mergeCell ref="D6:F6"/>
    <mergeCell ref="G6:G8"/>
    <mergeCell ref="D7:D8"/>
    <mergeCell ref="E7:F7"/>
  </mergeCells>
  <printOptions gridLines="1"/>
  <pageMargins left="0.7083333333333331" right="0.4000000000000001" top="0.747916666666667" bottom="0.747916666666667" header="0.511805555555555" footer="0.51180555555555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4">
      <selection activeCell="F13" sqref="F13"/>
    </sheetView>
  </sheetViews>
  <sheetFormatPr defaultColWidth="9.0039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1"/>
      <c r="B1" s="1"/>
      <c r="C1" s="1"/>
      <c r="D1" s="1"/>
      <c r="E1" s="1"/>
      <c r="F1" s="1"/>
      <c r="G1" s="121" t="s">
        <v>101</v>
      </c>
      <c r="H1" s="121"/>
      <c r="I1" s="12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22" t="s">
        <v>1</v>
      </c>
      <c r="B3" s="122"/>
      <c r="C3" s="122"/>
      <c r="D3" s="122"/>
      <c r="E3" s="122"/>
      <c r="F3" s="122"/>
      <c r="G3" s="122"/>
      <c r="H3" s="122"/>
      <c r="I3" s="122"/>
    </row>
    <row r="4" spans="1:9" ht="15">
      <c r="A4" s="122" t="s">
        <v>102</v>
      </c>
      <c r="B4" s="122"/>
      <c r="C4" s="122"/>
      <c r="D4" s="122"/>
      <c r="E4" s="122"/>
      <c r="F4" s="122"/>
      <c r="G4" s="122"/>
      <c r="H4" s="122"/>
      <c r="I4" s="122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90.75" customHeight="1">
      <c r="A6" s="36" t="s">
        <v>103</v>
      </c>
      <c r="B6" s="2" t="s">
        <v>104</v>
      </c>
      <c r="C6" s="2" t="s">
        <v>105</v>
      </c>
      <c r="D6" s="2" t="s">
        <v>106</v>
      </c>
      <c r="E6" s="37" t="s">
        <v>107</v>
      </c>
      <c r="F6" s="123" t="s">
        <v>108</v>
      </c>
      <c r="G6" s="123"/>
      <c r="H6" s="123" t="s">
        <v>109</v>
      </c>
      <c r="I6" s="123"/>
    </row>
    <row r="7" spans="1:9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30">
      <c r="A8" s="2"/>
      <c r="B8" s="23"/>
      <c r="C8" s="23"/>
      <c r="D8" s="23"/>
      <c r="E8" s="127">
        <v>2024</v>
      </c>
      <c r="F8" s="23" t="s">
        <v>110</v>
      </c>
      <c r="G8" s="23"/>
      <c r="H8" s="23" t="s">
        <v>110</v>
      </c>
      <c r="I8" s="2"/>
    </row>
    <row r="9" spans="1:9" ht="30">
      <c r="A9" s="2"/>
      <c r="B9" s="2"/>
      <c r="C9" s="2"/>
      <c r="D9" s="2"/>
      <c r="E9" s="127"/>
      <c r="F9" s="23" t="s">
        <v>111</v>
      </c>
      <c r="G9" s="2"/>
      <c r="H9" s="23" t="s">
        <v>111</v>
      </c>
      <c r="I9" s="2"/>
    </row>
    <row r="10" spans="1:9" ht="30">
      <c r="A10" s="2"/>
      <c r="B10" s="2"/>
      <c r="C10" s="2"/>
      <c r="D10" s="2"/>
      <c r="E10" s="123">
        <v>2025</v>
      </c>
      <c r="F10" s="33" t="s">
        <v>110</v>
      </c>
      <c r="G10" s="2"/>
      <c r="H10" s="33" t="s">
        <v>110</v>
      </c>
      <c r="I10" s="2"/>
    </row>
    <row r="11" spans="1:9" ht="30">
      <c r="A11" s="2"/>
      <c r="B11" s="23"/>
      <c r="C11" s="23"/>
      <c r="D11" s="23"/>
      <c r="E11" s="123"/>
      <c r="F11" s="23" t="s">
        <v>111</v>
      </c>
      <c r="G11" s="23"/>
      <c r="H11" s="23" t="s">
        <v>111</v>
      </c>
      <c r="I11" s="2"/>
    </row>
    <row r="12" spans="1:9" ht="30">
      <c r="A12" s="2"/>
      <c r="B12" s="2"/>
      <c r="C12" s="2"/>
      <c r="D12" s="2"/>
      <c r="E12" s="123">
        <v>2026</v>
      </c>
      <c r="F12" s="33" t="s">
        <v>110</v>
      </c>
      <c r="G12" s="2"/>
      <c r="H12" s="33" t="s">
        <v>110</v>
      </c>
      <c r="I12" s="2"/>
    </row>
    <row r="13" spans="1:9" ht="30">
      <c r="A13" s="2"/>
      <c r="B13" s="23"/>
      <c r="C13" s="23"/>
      <c r="D13" s="23"/>
      <c r="E13" s="123"/>
      <c r="F13" s="23" t="s">
        <v>111</v>
      </c>
      <c r="G13" s="23"/>
      <c r="H13" s="23" t="s">
        <v>111</v>
      </c>
      <c r="I13" s="2"/>
    </row>
  </sheetData>
  <sheetProtection/>
  <mergeCells count="8">
    <mergeCell ref="E8:E9"/>
    <mergeCell ref="E10:E11"/>
    <mergeCell ref="E12:E13"/>
    <mergeCell ref="G1:I1"/>
    <mergeCell ref="A3:I3"/>
    <mergeCell ref="A4:I4"/>
    <mergeCell ref="F6:G6"/>
    <mergeCell ref="H6:I6"/>
  </mergeCells>
  <printOptions gridLines="1"/>
  <pageMargins left="0.7083333333333331" right="0.4000000000000001" top="0.747916666666667" bottom="0.747916666666667" header="0.511805555555555" footer="0.511805555555555"/>
  <pageSetup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2024-02-12T06:56:33Z</cp:lastPrinted>
  <dcterms:created xsi:type="dcterms:W3CDTF">2021-11-30T15:17:17Z</dcterms:created>
  <dcterms:modified xsi:type="dcterms:W3CDTF">2024-05-02T06:22:35Z</dcterms:modified>
  <cp:category/>
  <cp:version/>
  <cp:contentType/>
  <cp:contentStatus/>
  <cp:revision>2</cp:revision>
</cp:coreProperties>
</file>